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7928A65C-2617-46D9-BB49-F9FE6C345E3B}" xr6:coauthVersionLast="47" xr6:coauthVersionMax="47" xr10:uidLastSave="{00000000-0000-0000-0000-000000000000}"/>
  <bookViews>
    <workbookView xWindow="-120" yWindow="-120" windowWidth="29040" windowHeight="15840" tabRatio="770" activeTab="5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جمع درآمدها" sheetId="15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3" l="1"/>
  <c r="G10" i="13"/>
  <c r="U67" i="11"/>
  <c r="K67" i="11"/>
  <c r="G10" i="15"/>
  <c r="C10" i="15"/>
  <c r="E7" i="15" s="1"/>
  <c r="I10" i="13"/>
  <c r="K9" i="13"/>
  <c r="K8" i="13"/>
  <c r="G9" i="13"/>
  <c r="G8" i="13"/>
  <c r="E10" i="13"/>
  <c r="Q12" i="12"/>
  <c r="C12" i="12"/>
  <c r="E12" i="12"/>
  <c r="G12" i="12"/>
  <c r="K12" i="12"/>
  <c r="M12" i="12"/>
  <c r="O12" i="12"/>
  <c r="I12" i="12"/>
  <c r="S67" i="11"/>
  <c r="I67" i="11"/>
  <c r="C67" i="11"/>
  <c r="E67" i="11"/>
  <c r="G67" i="11"/>
  <c r="M67" i="11"/>
  <c r="O67" i="11"/>
  <c r="Q67" i="11"/>
  <c r="E19" i="10"/>
  <c r="G19" i="10"/>
  <c r="I19" i="10"/>
  <c r="M19" i="10"/>
  <c r="O19" i="10"/>
  <c r="Q19" i="10"/>
  <c r="Q66" i="9"/>
  <c r="E66" i="9"/>
  <c r="G66" i="9"/>
  <c r="M66" i="9"/>
  <c r="O66" i="9"/>
  <c r="M11" i="8"/>
  <c r="S11" i="8"/>
  <c r="I11" i="8"/>
  <c r="K11" i="8"/>
  <c r="O11" i="8"/>
  <c r="Q11" i="8"/>
  <c r="S12" i="7"/>
  <c r="O12" i="7"/>
  <c r="I12" i="7"/>
  <c r="K12" i="7"/>
  <c r="M12" i="7"/>
  <c r="Q12" i="7"/>
  <c r="S10" i="6"/>
  <c r="K10" i="6"/>
  <c r="M10" i="6"/>
  <c r="O10" i="6"/>
  <c r="Q10" i="6"/>
  <c r="Y67" i="1"/>
  <c r="W67" i="1"/>
  <c r="E67" i="1"/>
  <c r="G67" i="1"/>
  <c r="K67" i="1"/>
  <c r="U67" i="1"/>
  <c r="E8" i="15" l="1"/>
  <c r="E10" i="15" s="1"/>
  <c r="E9" i="15"/>
  <c r="I66" i="9"/>
</calcChain>
</file>

<file path=xl/sharedStrings.xml><?xml version="1.0" encoding="utf-8"?>
<sst xmlns="http://schemas.openxmlformats.org/spreadsheetml/2006/main" count="511" uniqueCount="142">
  <si>
    <t>صندوق سرمایه‌گذاری سهامی اهرمی توان مفید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</si>
  <si>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</si>
  <si>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</si>
  <si>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</si>
  <si>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</si>
  <si>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</si>
  <si>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</si>
  <si>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</si>
  <si>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</si>
  <si>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</si>
  <si>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</si>
  <si>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</si>
  <si>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</si>
  <si>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</si>
  <si>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</si>
  <si>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</si>
  <si>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</si>
  <si>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</si>
  <si>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بندرعباس</t>
  </si>
  <si>
    <t>پتروشیمی پردیس</t>
  </si>
  <si>
    <t>پتروشیمی تندگویان</t>
  </si>
  <si>
    <t>پتروشیمی جم</t>
  </si>
  <si>
    <t>پتروشیمی‌شیراز</t>
  </si>
  <si>
    <t>توسعه حمل و نقل ریلی پارسیان</t>
  </si>
  <si>
    <t>توسعه خدمات دریایی وبندری سینا</t>
  </si>
  <si>
    <t>تولید ژلاتین کپسول ایران</t>
  </si>
  <si>
    <t>داروپخش‌ (هلدینگ‌</t>
  </si>
  <si>
    <t>داروسازی دانا</t>
  </si>
  <si>
    <t>داروسازی شهید قاضی</t>
  </si>
  <si>
    <t>داروسازی‌ اکسیر</t>
  </si>
  <si>
    <t>زعفران0210نگین زرین(پ)</t>
  </si>
  <si>
    <t>زعفران0210نگین سحرخیز(پ)</t>
  </si>
  <si>
    <t>زعفران0210نگین طلای سرخ(پ)</t>
  </si>
  <si>
    <t>زغال سنگ پروده طبس</t>
  </si>
  <si>
    <t>س. نفت و گاز و پتروشیمی تأمین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</si>
  <si>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</si>
  <si>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</si>
  <si>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</si>
  <si>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</si>
  <si>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</si>
  <si>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</si>
  <si>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صدرتامین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</si>
  <si>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</si>
  <si>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</si>
  <si>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</si>
  <si>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</si>
  <si>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کرمان‌</t>
  </si>
  <si>
    <t>شرکت آهن و فولاد ارفع</t>
  </si>
  <si>
    <t>صنایع فروآلیاژ ایران</t>
  </si>
  <si>
    <t>فجر انرژی خلیج فارس</t>
  </si>
  <si>
    <t>فروسیلیس‌ ایران‌</t>
  </si>
  <si>
    <t>فولاد آلیاژی ایران</t>
  </si>
  <si>
    <t>فولاد مبارکه اصفهان</t>
  </si>
  <si>
    <t>فولاد کاوه جنوب کیش</t>
  </si>
  <si>
    <t>گروه‌صنعتی‌سپاهان‌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</si>
  <si>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</si>
  <si>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</si>
  <si>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</si>
  <si>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</si>
  <si>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</si>
  <si>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</si>
  <si>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</si>
  <si>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</si>
  <si>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</si>
  <si>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حمل و نقل گهرترابر سیرجان</t>
  </si>
  <si>
    <t>سرمایه گذاری گروه توسعه ملی</t>
  </si>
  <si>
    <t>سیمان‌شاهرود</t>
  </si>
  <si>
    <t>سیمان ساوه</t>
  </si>
  <si>
    <t>ملی شیمی کشاورز</t>
  </si>
  <si>
    <t>بین المللی ساروج بوشهر</t>
  </si>
  <si>
    <t>فولاد امیرکبیرکاشان</t>
  </si>
  <si>
    <t>پالایش نفت تهران</t>
  </si>
  <si>
    <t>سیمان‌هرمزگان‌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</si>
  <si>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</si>
  <si>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</si>
  <si>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</si>
  <si>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</si>
  <si>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</si>
  <si>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</si>
  <si>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</si>
  <si>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</si>
  <si>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</si>
  <si>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</si>
  <si>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</si>
  <si>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</si>
  <si>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</si>
  <si>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</si>
  <si>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</si>
  <si>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</si>
  <si>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</si>
  <si>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</si>
  <si>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</si>
  <si>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</si>
  <si>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</si>
  <si>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</si>
  <si>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</si>
  <si>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</si>
  <si>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</si>
  <si>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</si>
  <si>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</si>
  <si>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</si>
  <si>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</si>
  <si>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</si>
  <si>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دولتی64-ش.خ0111</t>
  </si>
  <si>
    <t>1401/11/09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</si>
  <si>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</si>
  <si>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</si>
  <si>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</si>
  <si>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</si>
  <si>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</si>
  <si>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</si>
  <si>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1401/12/23</t>
  </si>
  <si>
    <t>1401/10/13</t>
  </si>
  <si>
    <t>1401/10/28</t>
  </si>
  <si>
    <t>بهای فروش</t>
  </si>
  <si>
    <t>ارزش دفتری</t>
  </si>
  <si>
    <t>سود و زیان ناشی از تغییر قیمت</t>
  </si>
  <si>
    <t>سود و زیان ناشی از فروش</t>
  </si>
  <si>
    <t>ح . داروسازی‌ اکسیر</t>
  </si>
  <si>
    <t>ح . کارخانجات‌داروپخش</t>
  </si>
  <si>
    <t>ح . داروسازی شهید قاضی</t>
  </si>
  <si>
    <t>پنبه و دانه های روغنی خراسان</t>
  </si>
  <si>
    <t>اسنادخزانه-م4بودجه99-011215</t>
  </si>
  <si>
    <t>گام بانک صادرات ایران0207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</si>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</sst>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34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6760612-2AB8-9447-C911-93BB05C9F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DBD2-470E-472F-ABCF-B587A4CE1535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34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"/>
  <sheetViews>
    <sheetView rightToLeft="1" workbookViewId="0">
      <selection activeCell="M17" sqref="M17"/>
    </sheetView>
  </sheetViews>
  <sheetFormatPr defaultRowHeight="22.5"/>
  <cols>
    <col min="1" max="1" width="34.4257812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20.85546875" style="2" customWidth="1"/>
    <col min="10" max="10" width="1" style="2" customWidth="1"/>
    <col min="11" max="11" width="17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7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">
      <c r="A6" s="12" t="s">
        <v>95</v>
      </c>
      <c r="C6" s="13" t="s">
        <v>93</v>
      </c>
      <c r="D6" s="13" t="s">
        <v>93</v>
      </c>
      <c r="E6" s="13" t="s">
        <v>93</v>
      </c>
      <c r="F6" s="13" t="s">
        <v>93</v>
      </c>
      <c r="G6" s="13" t="s">
        <v>93</v>
      </c>
      <c r="H6" s="13" t="s">
        <v>93</v>
      </c>
      <c r="I6" s="13" t="s">
        <v>93</v>
      </c>
      <c r="K6" s="13" t="s">
        <v>94</v>
      </c>
      <c r="L6" s="13" t="s">
        <v>94</v>
      </c>
      <c r="M6" s="13" t="s">
        <v>94</v>
      </c>
      <c r="N6" s="13" t="s">
        <v>94</v>
      </c>
      <c r="O6" s="13" t="s">
        <v>94</v>
      </c>
      <c r="P6" s="13" t="s">
        <v>94</v>
      </c>
      <c r="Q6" s="13" t="s">
        <v>94</v>
      </c>
    </row>
    <row r="7" spans="1:17" ht="24">
      <c r="A7" s="13" t="s">
        <v>95</v>
      </c>
      <c r="C7" s="13" t="s">
        <v>128</v>
      </c>
      <c r="E7" s="13" t="s">
        <v>125</v>
      </c>
      <c r="G7" s="13" t="s">
        <v>126</v>
      </c>
      <c r="I7" s="13" t="s">
        <v>129</v>
      </c>
      <c r="K7" s="13" t="s">
        <v>128</v>
      </c>
      <c r="M7" s="13" t="s">
        <v>125</v>
      </c>
      <c r="O7" s="13" t="s">
        <v>126</v>
      </c>
      <c r="Q7" s="13" t="s">
        <v>129</v>
      </c>
    </row>
    <row r="8" spans="1:17">
      <c r="A8" s="2" t="s">
        <v>122</v>
      </c>
      <c r="C8" s="4">
        <v>0</v>
      </c>
      <c r="E8" s="4">
        <v>0</v>
      </c>
      <c r="G8" s="4">
        <v>0</v>
      </c>
      <c r="I8" s="4">
        <v>0</v>
      </c>
      <c r="K8" s="4">
        <v>0</v>
      </c>
      <c r="M8" s="4">
        <v>0</v>
      </c>
      <c r="O8" s="4">
        <v>1824729272</v>
      </c>
      <c r="Q8" s="4">
        <v>1824729272</v>
      </c>
    </row>
    <row r="9" spans="1:17">
      <c r="A9" s="2" t="s">
        <v>103</v>
      </c>
      <c r="C9" s="4">
        <v>0</v>
      </c>
      <c r="E9" s="4">
        <v>0</v>
      </c>
      <c r="G9" s="4">
        <v>0</v>
      </c>
      <c r="I9" s="4">
        <v>0</v>
      </c>
      <c r="K9" s="4">
        <v>3497993789</v>
      </c>
      <c r="M9" s="4">
        <v>0</v>
      </c>
      <c r="O9" s="4">
        <v>914823608</v>
      </c>
      <c r="Q9" s="4">
        <v>4412817397</v>
      </c>
    </row>
    <row r="10" spans="1:17">
      <c r="A10" s="2" t="s">
        <v>100</v>
      </c>
      <c r="C10" s="4">
        <v>0</v>
      </c>
      <c r="E10" s="4">
        <v>0</v>
      </c>
      <c r="G10" s="4">
        <v>0</v>
      </c>
      <c r="I10" s="4">
        <v>0</v>
      </c>
      <c r="K10" s="4">
        <v>18725368266</v>
      </c>
      <c r="M10" s="4">
        <v>0</v>
      </c>
      <c r="O10" s="4">
        <v>4187643842</v>
      </c>
      <c r="Q10" s="4">
        <v>22913012108</v>
      </c>
    </row>
    <row r="11" spans="1:17">
      <c r="A11" s="2" t="s">
        <v>123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15361650085</v>
      </c>
      <c r="Q11" s="4">
        <v>15361650085</v>
      </c>
    </row>
    <row r="12" spans="1:17" ht="23.25" thickBot="1">
      <c r="C12" s="6">
        <f>SUM(C8:C11)</f>
        <v>0</v>
      </c>
      <c r="E12" s="6">
        <f>SUM(E8:E11)</f>
        <v>0</v>
      </c>
      <c r="G12" s="6">
        <f>SUM(G8:G11)</f>
        <v>0</v>
      </c>
      <c r="I12" s="6">
        <f>SUM(I8:I11)</f>
        <v>0</v>
      </c>
      <c r="K12" s="6">
        <f>SUM(K8:K11)</f>
        <v>22223362055</v>
      </c>
      <c r="M12" s="6">
        <f>SUM(M8:M11)</f>
        <v>0</v>
      </c>
      <c r="O12" s="6">
        <f>SUM(O8:O11)</f>
        <v>22288846807</v>
      </c>
      <c r="Q12" s="6">
        <f>SUM(Q8:Q11)</f>
        <v>44512208862</v>
      </c>
    </row>
    <row r="13" spans="1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2" sqref="K12"/>
    </sheetView>
  </sheetViews>
  <sheetFormatPr defaultRowHeight="22.5"/>
  <cols>
    <col min="1" max="1" width="22.7109375" style="2" bestFit="1" customWidth="1"/>
    <col min="2" max="2" width="1" style="2" customWidth="1"/>
    <col min="3" max="3" width="28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4">
      <c r="A6" s="13" t="s">
        <v>130</v>
      </c>
      <c r="B6" s="13" t="s">
        <v>130</v>
      </c>
      <c r="C6" s="13" t="s">
        <v>130</v>
      </c>
      <c r="E6" s="13" t="s">
        <v>93</v>
      </c>
      <c r="F6" s="13" t="s">
        <v>93</v>
      </c>
      <c r="G6" s="13" t="s">
        <v>93</v>
      </c>
      <c r="I6" s="13" t="s">
        <v>94</v>
      </c>
      <c r="J6" s="13" t="s">
        <v>94</v>
      </c>
      <c r="K6" s="13" t="s">
        <v>94</v>
      </c>
    </row>
    <row r="7" spans="1:11" ht="24">
      <c r="A7" s="13" t="s">
        <v>131</v>
      </c>
      <c r="C7" s="13" t="s">
        <v>78</v>
      </c>
      <c r="E7" s="13" t="s">
        <v>132</v>
      </c>
      <c r="G7" s="13" t="s">
        <v>133</v>
      </c>
      <c r="I7" s="13" t="s">
        <v>132</v>
      </c>
      <c r="K7" s="13" t="s">
        <v>133</v>
      </c>
    </row>
    <row r="8" spans="1:11">
      <c r="A8" s="2" t="s">
        <v>84</v>
      </c>
      <c r="C8" s="2" t="s">
        <v>85</v>
      </c>
      <c r="E8" s="4">
        <v>37718</v>
      </c>
      <c r="G8" s="7">
        <f>E8/$E$10</f>
        <v>2.123120858196095E-3</v>
      </c>
      <c r="I8" s="4">
        <v>222800</v>
      </c>
      <c r="K8" s="7">
        <f>I8/$I$10</f>
        <v>7.1749618537903859E-4</v>
      </c>
    </row>
    <row r="9" spans="1:11">
      <c r="A9" s="2" t="s">
        <v>88</v>
      </c>
      <c r="C9" s="2" t="s">
        <v>89</v>
      </c>
      <c r="E9" s="4">
        <v>17727639</v>
      </c>
      <c r="G9" s="7">
        <f>E9/$E$10</f>
        <v>0.9978768791418039</v>
      </c>
      <c r="I9" s="4">
        <v>310301499</v>
      </c>
      <c r="K9" s="7">
        <f>I9/$I$10</f>
        <v>0.99928250381462091</v>
      </c>
    </row>
    <row r="10" spans="1:11" ht="23.25" thickBot="1">
      <c r="E10" s="6">
        <f>SUM(E8:E9)</f>
        <v>17765357</v>
      </c>
      <c r="G10" s="8">
        <f>SUM(G8:G9)</f>
        <v>1</v>
      </c>
      <c r="I10" s="6">
        <f>SUM(I8:I9)</f>
        <v>310524299</v>
      </c>
      <c r="K10" s="8">
        <f>SUM(K8:K9)</f>
        <v>1</v>
      </c>
    </row>
    <row r="11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8"/>
  <sheetViews>
    <sheetView rightToLeft="1" workbookViewId="0">
      <selection activeCell="K22" sqref="K22"/>
    </sheetView>
  </sheetViews>
  <sheetFormatPr defaultRowHeight="22.5"/>
  <cols>
    <col min="1" max="1" width="42" style="2" bestFit="1" customWidth="1"/>
    <col min="2" max="2" width="1" style="2" customWidth="1"/>
    <col min="3" max="3" width="18.85546875" style="2" customWidth="1"/>
    <col min="4" max="4" width="1" style="2" customWidth="1"/>
    <col min="5" max="5" width="22.140625" style="2" customWidth="1"/>
    <col min="6" max="6" width="1" style="2" customWidth="1"/>
    <col min="7" max="7" width="9.140625" style="2" customWidth="1"/>
    <col min="8" max="16384" width="9.140625" style="2"/>
  </cols>
  <sheetData>
    <row r="2" spans="1:5" ht="24">
      <c r="A2" s="12" t="s">
        <v>0</v>
      </c>
      <c r="B2" s="12"/>
      <c r="C2" s="12"/>
      <c r="D2" s="12"/>
      <c r="E2" s="12"/>
    </row>
    <row r="3" spans="1:5" ht="24">
      <c r="A3" s="12" t="s">
        <v>91</v>
      </c>
      <c r="B3" s="12"/>
      <c r="C3" s="12"/>
      <c r="D3" s="12"/>
      <c r="E3" s="12"/>
    </row>
    <row r="4" spans="1:5" ht="24">
      <c r="A4" s="12" t="s">
        <v>2</v>
      </c>
      <c r="B4" s="12"/>
      <c r="C4" s="12"/>
      <c r="D4" s="12"/>
      <c r="E4" s="12"/>
    </row>
    <row r="5" spans="1:5" ht="24">
      <c r="E5" s="1" t="s">
        <v>140</v>
      </c>
    </row>
    <row r="6" spans="1:5" ht="24">
      <c r="A6" s="12" t="s">
        <v>134</v>
      </c>
      <c r="C6" s="13" t="s">
        <v>93</v>
      </c>
      <c r="E6" s="13" t="s">
        <v>141</v>
      </c>
    </row>
    <row r="7" spans="1:5" ht="24">
      <c r="A7" s="13" t="s">
        <v>134</v>
      </c>
      <c r="C7" s="13" t="s">
        <v>81</v>
      </c>
      <c r="E7" s="13" t="s">
        <v>81</v>
      </c>
    </row>
    <row r="8" spans="1:5">
      <c r="A8" s="2" t="s">
        <v>135</v>
      </c>
      <c r="C8" s="4">
        <v>32966</v>
      </c>
      <c r="E8" s="4">
        <v>45076510</v>
      </c>
    </row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workbookViewId="0">
      <selection activeCell="K20" sqref="K20"/>
    </sheetView>
  </sheetViews>
  <sheetFormatPr defaultRowHeight="22.5"/>
  <cols>
    <col min="1" max="1" width="34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1.85546875" style="2" bestFit="1" customWidth="1"/>
    <col min="6" max="6" width="1" style="2" customWidth="1"/>
    <col min="7" max="7" width="22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20.28515625" style="2" bestFit="1" customWidth="1"/>
    <col min="12" max="12" width="1" style="2" customWidth="1"/>
    <col min="13" max="13" width="6.28515625" style="2" bestFit="1" customWidth="1"/>
    <col min="14" max="14" width="1" style="2" customWidth="1"/>
    <col min="15" max="15" width="12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0.85546875" style="2" bestFit="1" customWidth="1"/>
    <col min="20" max="20" width="1" style="2" customWidth="1"/>
    <col min="21" max="21" width="21.7109375" style="2" bestFit="1" customWidth="1"/>
    <col min="22" max="22" width="1" style="2" customWidth="1"/>
    <col min="23" max="23" width="22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4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>
      <c r="Y5" s="4"/>
    </row>
    <row r="6" spans="1:25" ht="24">
      <c r="A6" s="12" t="s">
        <v>3</v>
      </c>
      <c r="C6" s="13" t="s">
        <v>139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">
      <c r="A7" s="12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4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>
      <c r="A9" s="2" t="s">
        <v>15</v>
      </c>
      <c r="C9" s="4">
        <v>20276637</v>
      </c>
      <c r="E9" s="4">
        <v>219777281250</v>
      </c>
      <c r="G9" s="4">
        <v>218692502456.87201</v>
      </c>
      <c r="I9" s="4">
        <v>1708240</v>
      </c>
      <c r="K9" s="4">
        <v>21018409587</v>
      </c>
      <c r="M9" s="4">
        <v>0</v>
      </c>
      <c r="O9" s="4">
        <v>0</v>
      </c>
      <c r="Q9" s="4">
        <v>21984877</v>
      </c>
      <c r="S9" s="4">
        <v>14300</v>
      </c>
      <c r="U9" s="4">
        <v>240795690837</v>
      </c>
      <c r="W9" s="4">
        <v>312513157840.45502</v>
      </c>
      <c r="Y9" s="7">
        <v>1.2402558918662111E-2</v>
      </c>
    </row>
    <row r="10" spans="1:25">
      <c r="A10" s="2" t="s">
        <v>16</v>
      </c>
      <c r="C10" s="4">
        <v>59357946</v>
      </c>
      <c r="E10" s="4">
        <v>252362257101</v>
      </c>
      <c r="G10" s="4">
        <v>231711716951.04501</v>
      </c>
      <c r="I10" s="4">
        <v>20523706</v>
      </c>
      <c r="K10" s="4">
        <v>87987023588</v>
      </c>
      <c r="M10" s="4">
        <v>0</v>
      </c>
      <c r="O10" s="4">
        <v>0</v>
      </c>
      <c r="Q10" s="4">
        <v>79881652</v>
      </c>
      <c r="S10" s="4">
        <v>4603</v>
      </c>
      <c r="U10" s="4">
        <v>340349280689</v>
      </c>
      <c r="W10" s="4">
        <v>365507457453.27197</v>
      </c>
      <c r="Y10" s="7">
        <v>1.4505718119519643E-2</v>
      </c>
    </row>
    <row r="11" spans="1:25">
      <c r="A11" s="2" t="s">
        <v>17</v>
      </c>
      <c r="C11" s="4">
        <v>70435855</v>
      </c>
      <c r="E11" s="4">
        <v>519001598572</v>
      </c>
      <c r="G11" s="4">
        <v>474713644073.44501</v>
      </c>
      <c r="I11" s="4">
        <v>25624575</v>
      </c>
      <c r="K11" s="4">
        <v>86236197335</v>
      </c>
      <c r="M11" s="4">
        <v>0</v>
      </c>
      <c r="O11" s="4">
        <v>0</v>
      </c>
      <c r="Q11" s="4">
        <v>96060430</v>
      </c>
      <c r="S11" s="4">
        <v>8240</v>
      </c>
      <c r="U11" s="4">
        <v>605237795907</v>
      </c>
      <c r="W11" s="4">
        <v>786828292437.95996</v>
      </c>
      <c r="Y11" s="7">
        <v>3.1226474825146809E-2</v>
      </c>
    </row>
    <row r="12" spans="1:25">
      <c r="A12" s="2" t="s">
        <v>18</v>
      </c>
      <c r="C12" s="4">
        <v>22017678</v>
      </c>
      <c r="E12" s="4">
        <v>208264965003</v>
      </c>
      <c r="G12" s="4">
        <v>188225386216.73999</v>
      </c>
      <c r="I12" s="4">
        <v>200000</v>
      </c>
      <c r="K12" s="4">
        <v>2109956219</v>
      </c>
      <c r="M12" s="4">
        <v>0</v>
      </c>
      <c r="O12" s="4">
        <v>0</v>
      </c>
      <c r="Q12" s="4">
        <v>22217678</v>
      </c>
      <c r="S12" s="4">
        <v>11130</v>
      </c>
      <c r="U12" s="4">
        <v>210374921222</v>
      </c>
      <c r="W12" s="4">
        <v>245811423740.96701</v>
      </c>
      <c r="Y12" s="7">
        <v>9.7553993786846788E-3</v>
      </c>
    </row>
    <row r="13" spans="1:25">
      <c r="A13" s="2" t="s">
        <v>19</v>
      </c>
      <c r="C13" s="4">
        <v>1410511</v>
      </c>
      <c r="E13" s="4">
        <v>272763860238</v>
      </c>
      <c r="G13" s="4">
        <v>195960075906.70801</v>
      </c>
      <c r="I13" s="4">
        <v>1320354</v>
      </c>
      <c r="K13" s="4">
        <v>219234398489</v>
      </c>
      <c r="M13" s="4">
        <v>0</v>
      </c>
      <c r="O13" s="4">
        <v>0</v>
      </c>
      <c r="Q13" s="4">
        <v>2730865</v>
      </c>
      <c r="S13" s="4">
        <v>170000</v>
      </c>
      <c r="U13" s="4">
        <v>491998258727</v>
      </c>
      <c r="W13" s="4">
        <v>461484780052.5</v>
      </c>
      <c r="Y13" s="7">
        <v>1.8314723815849632E-2</v>
      </c>
    </row>
    <row r="14" spans="1:25">
      <c r="A14" s="2" t="s">
        <v>20</v>
      </c>
      <c r="C14" s="4">
        <v>30553788</v>
      </c>
      <c r="E14" s="4">
        <v>333094666150</v>
      </c>
      <c r="G14" s="4">
        <v>319817085883.54199</v>
      </c>
      <c r="I14" s="4">
        <v>25071298</v>
      </c>
      <c r="K14" s="4">
        <v>329240671950</v>
      </c>
      <c r="M14" s="4">
        <v>0</v>
      </c>
      <c r="O14" s="4">
        <v>0</v>
      </c>
      <c r="Q14" s="4">
        <v>55625086</v>
      </c>
      <c r="S14" s="4">
        <v>14650</v>
      </c>
      <c r="U14" s="4">
        <v>662335338100</v>
      </c>
      <c r="W14" s="4">
        <v>810058810216.09497</v>
      </c>
      <c r="Y14" s="7">
        <v>3.2148413176303972E-2</v>
      </c>
    </row>
    <row r="15" spans="1:25">
      <c r="A15" s="2" t="s">
        <v>21</v>
      </c>
      <c r="C15" s="4">
        <v>10974925</v>
      </c>
      <c r="E15" s="4">
        <v>365199891461</v>
      </c>
      <c r="G15" s="4">
        <v>415002104425.34998</v>
      </c>
      <c r="I15" s="4">
        <v>4244856</v>
      </c>
      <c r="K15" s="4">
        <v>185018089871</v>
      </c>
      <c r="M15" s="4">
        <v>0</v>
      </c>
      <c r="O15" s="4">
        <v>0</v>
      </c>
      <c r="Q15" s="4">
        <v>15219781</v>
      </c>
      <c r="S15" s="4">
        <v>51350</v>
      </c>
      <c r="U15" s="4">
        <v>550217981332</v>
      </c>
      <c r="W15" s="4">
        <v>776885616611.61694</v>
      </c>
      <c r="Y15" s="7">
        <v>3.0831884646616372E-2</v>
      </c>
    </row>
    <row r="16" spans="1:25">
      <c r="A16" s="2" t="s">
        <v>22</v>
      </c>
      <c r="C16" s="4">
        <v>17978253</v>
      </c>
      <c r="E16" s="4">
        <v>466522337816</v>
      </c>
      <c r="G16" s="4">
        <v>484722792390.09198</v>
      </c>
      <c r="I16" s="4">
        <v>0</v>
      </c>
      <c r="K16" s="4">
        <v>0</v>
      </c>
      <c r="M16" s="4">
        <v>0</v>
      </c>
      <c r="O16" s="4">
        <v>0</v>
      </c>
      <c r="Q16" s="4">
        <v>17978253</v>
      </c>
      <c r="S16" s="4">
        <v>32700</v>
      </c>
      <c r="U16" s="4">
        <v>466522337816</v>
      </c>
      <c r="W16" s="4">
        <v>584390934305.05505</v>
      </c>
      <c r="Y16" s="7">
        <v>2.3192441061795813E-2</v>
      </c>
    </row>
    <row r="17" spans="1:25">
      <c r="A17" s="2" t="s">
        <v>23</v>
      </c>
      <c r="C17" s="4">
        <v>2499392</v>
      </c>
      <c r="E17" s="4">
        <v>114612756525</v>
      </c>
      <c r="G17" s="4">
        <v>110561167483.2</v>
      </c>
      <c r="I17" s="4">
        <v>503938</v>
      </c>
      <c r="K17" s="4">
        <v>28239975806</v>
      </c>
      <c r="M17" s="4">
        <v>0</v>
      </c>
      <c r="O17" s="4">
        <v>0</v>
      </c>
      <c r="Q17" s="4">
        <v>3003330</v>
      </c>
      <c r="S17" s="4">
        <v>56100</v>
      </c>
      <c r="U17" s="4">
        <v>142852732331</v>
      </c>
      <c r="W17" s="4">
        <v>167484316462.64999</v>
      </c>
      <c r="Y17" s="7">
        <v>6.6468692621906873E-3</v>
      </c>
    </row>
    <row r="18" spans="1:25">
      <c r="A18" s="2" t="s">
        <v>24</v>
      </c>
      <c r="C18" s="4">
        <v>15751779</v>
      </c>
      <c r="E18" s="4">
        <v>172511954353</v>
      </c>
      <c r="G18" s="4">
        <v>156893720267.79901</v>
      </c>
      <c r="I18" s="4">
        <v>7794357</v>
      </c>
      <c r="K18" s="4">
        <v>98677561675</v>
      </c>
      <c r="M18" s="4">
        <v>0</v>
      </c>
      <c r="O18" s="4">
        <v>0</v>
      </c>
      <c r="Q18" s="4">
        <v>23546136</v>
      </c>
      <c r="S18" s="4">
        <v>14310</v>
      </c>
      <c r="U18" s="4">
        <v>271189516028</v>
      </c>
      <c r="W18" s="4">
        <v>334940382183.34802</v>
      </c>
      <c r="Y18" s="7">
        <v>1.3292617350815512E-2</v>
      </c>
    </row>
    <row r="19" spans="1:25">
      <c r="A19" s="2" t="s">
        <v>25</v>
      </c>
      <c r="C19" s="4">
        <v>3568125</v>
      </c>
      <c r="E19" s="4">
        <v>187832976566</v>
      </c>
      <c r="G19" s="4">
        <v>208025371589.06299</v>
      </c>
      <c r="I19" s="4">
        <v>1050441</v>
      </c>
      <c r="K19" s="4">
        <v>72319422877</v>
      </c>
      <c r="M19" s="4">
        <v>0</v>
      </c>
      <c r="O19" s="4">
        <v>0</v>
      </c>
      <c r="Q19" s="4">
        <v>4618566</v>
      </c>
      <c r="S19" s="4">
        <v>69300</v>
      </c>
      <c r="U19" s="4">
        <v>260152399443</v>
      </c>
      <c r="W19" s="4">
        <v>318162227388.39001</v>
      </c>
      <c r="Y19" s="7">
        <v>1.2626750816334633E-2</v>
      </c>
    </row>
    <row r="20" spans="1:25">
      <c r="A20" s="2" t="s">
        <v>26</v>
      </c>
      <c r="C20" s="4">
        <v>1676496</v>
      </c>
      <c r="E20" s="4">
        <v>65079009417</v>
      </c>
      <c r="G20" s="4">
        <v>65810908319.112</v>
      </c>
      <c r="I20" s="4">
        <v>3000000</v>
      </c>
      <c r="K20" s="4">
        <v>114094152000</v>
      </c>
      <c r="M20" s="4">
        <v>0</v>
      </c>
      <c r="O20" s="4">
        <v>0</v>
      </c>
      <c r="Q20" s="4">
        <v>4676496</v>
      </c>
      <c r="S20" s="4">
        <v>41000</v>
      </c>
      <c r="U20" s="4">
        <v>179173161417</v>
      </c>
      <c r="W20" s="4">
        <v>190595504800.79999</v>
      </c>
      <c r="Y20" s="7">
        <v>7.5640718434354017E-3</v>
      </c>
    </row>
    <row r="21" spans="1:25">
      <c r="A21" s="2" t="s">
        <v>27</v>
      </c>
      <c r="C21" s="4">
        <v>5481824</v>
      </c>
      <c r="E21" s="4">
        <v>185117727377</v>
      </c>
      <c r="G21" s="4">
        <v>174102168353.04001</v>
      </c>
      <c r="I21" s="4">
        <v>2896945</v>
      </c>
      <c r="K21" s="4">
        <v>104868816459</v>
      </c>
      <c r="M21" s="4">
        <v>0</v>
      </c>
      <c r="O21" s="4">
        <v>0</v>
      </c>
      <c r="Q21" s="4">
        <v>8378769</v>
      </c>
      <c r="S21" s="4">
        <v>36400</v>
      </c>
      <c r="U21" s="4">
        <v>289986543836</v>
      </c>
      <c r="W21" s="4">
        <v>303172517809.97998</v>
      </c>
      <c r="Y21" s="7">
        <v>1.2031861444301293E-2</v>
      </c>
    </row>
    <row r="22" spans="1:25">
      <c r="A22" s="2" t="s">
        <v>28</v>
      </c>
      <c r="C22" s="4">
        <v>5923466</v>
      </c>
      <c r="E22" s="4">
        <v>100595250099</v>
      </c>
      <c r="G22" s="4">
        <v>106753453570.44901</v>
      </c>
      <c r="I22" s="4">
        <v>1700864</v>
      </c>
      <c r="K22" s="4">
        <v>32315579952</v>
      </c>
      <c r="M22" s="4">
        <v>0</v>
      </c>
      <c r="O22" s="4">
        <v>0</v>
      </c>
      <c r="Q22" s="4">
        <v>7624330</v>
      </c>
      <c r="S22" s="4">
        <v>19730</v>
      </c>
      <c r="U22" s="4">
        <v>132910830051</v>
      </c>
      <c r="W22" s="4">
        <v>149532984116.14499</v>
      </c>
      <c r="Y22" s="7">
        <v>5.934443396238262E-3</v>
      </c>
    </row>
    <row r="23" spans="1:25">
      <c r="A23" s="2" t="s">
        <v>29</v>
      </c>
      <c r="C23" s="4">
        <v>2454586</v>
      </c>
      <c r="E23" s="4">
        <v>48894513891</v>
      </c>
      <c r="G23" s="4">
        <v>53045191577.141998</v>
      </c>
      <c r="I23" s="4">
        <v>3340978</v>
      </c>
      <c r="K23" s="4">
        <v>78449711788</v>
      </c>
      <c r="M23" s="4">
        <v>0</v>
      </c>
      <c r="O23" s="4">
        <v>0</v>
      </c>
      <c r="Q23" s="4">
        <v>5795564</v>
      </c>
      <c r="S23" s="4">
        <v>23350</v>
      </c>
      <c r="U23" s="4">
        <v>127344225679</v>
      </c>
      <c r="W23" s="4">
        <v>134521227204.57001</v>
      </c>
      <c r="Y23" s="7">
        <v>5.338679042330664E-3</v>
      </c>
    </row>
    <row r="24" spans="1:25">
      <c r="A24" s="2" t="s">
        <v>30</v>
      </c>
      <c r="C24" s="4">
        <v>67621</v>
      </c>
      <c r="E24" s="4">
        <v>21212042826</v>
      </c>
      <c r="G24" s="4">
        <v>26075759443.622398</v>
      </c>
      <c r="I24" s="4">
        <v>73100</v>
      </c>
      <c r="K24" s="4">
        <v>29191501321</v>
      </c>
      <c r="M24" s="4">
        <v>0</v>
      </c>
      <c r="O24" s="4">
        <v>0</v>
      </c>
      <c r="Q24" s="4">
        <v>140721</v>
      </c>
      <c r="S24" s="4">
        <v>383500</v>
      </c>
      <c r="U24" s="4">
        <v>50403544147</v>
      </c>
      <c r="W24" s="4">
        <v>53836983891.599998</v>
      </c>
      <c r="Y24" s="7">
        <v>2.1366024052642167E-3</v>
      </c>
    </row>
    <row r="25" spans="1:25">
      <c r="A25" s="2" t="s">
        <v>31</v>
      </c>
      <c r="C25" s="4">
        <v>180077</v>
      </c>
      <c r="E25" s="4">
        <v>57438820260</v>
      </c>
      <c r="G25" s="4">
        <v>69440625446.668793</v>
      </c>
      <c r="I25" s="4">
        <v>9026</v>
      </c>
      <c r="K25" s="4">
        <v>3721882125</v>
      </c>
      <c r="M25" s="4">
        <v>0</v>
      </c>
      <c r="O25" s="4">
        <v>0</v>
      </c>
      <c r="Q25" s="4">
        <v>189103</v>
      </c>
      <c r="S25" s="4">
        <v>393000</v>
      </c>
      <c r="U25" s="4">
        <v>61160702385</v>
      </c>
      <c r="W25" s="4">
        <v>74139117050.399994</v>
      </c>
      <c r="Y25" s="7">
        <v>2.9423233688758974E-3</v>
      </c>
    </row>
    <row r="26" spans="1:25">
      <c r="A26" s="2" t="s">
        <v>32</v>
      </c>
      <c r="C26" s="4">
        <v>185454</v>
      </c>
      <c r="E26" s="4">
        <v>59571735164</v>
      </c>
      <c r="G26" s="4">
        <v>71514084261.657593</v>
      </c>
      <c r="I26" s="4">
        <v>60639</v>
      </c>
      <c r="K26" s="4">
        <v>24270858418</v>
      </c>
      <c r="M26" s="4">
        <v>0</v>
      </c>
      <c r="O26" s="4">
        <v>0</v>
      </c>
      <c r="Q26" s="4">
        <v>246093</v>
      </c>
      <c r="S26" s="4">
        <v>384000</v>
      </c>
      <c r="U26" s="4">
        <v>83842593582</v>
      </c>
      <c r="W26" s="4">
        <v>94272912691.199997</v>
      </c>
      <c r="Y26" s="7">
        <v>3.7413636026276142E-3</v>
      </c>
    </row>
    <row r="27" spans="1:25">
      <c r="A27" s="2" t="s">
        <v>33</v>
      </c>
      <c r="C27" s="4">
        <v>12234064</v>
      </c>
      <c r="E27" s="4">
        <v>234519965880</v>
      </c>
      <c r="G27" s="4">
        <v>255386697703.20001</v>
      </c>
      <c r="I27" s="4">
        <v>7911989</v>
      </c>
      <c r="K27" s="4">
        <v>224729350746</v>
      </c>
      <c r="M27" s="4">
        <v>0</v>
      </c>
      <c r="O27" s="4">
        <v>0</v>
      </c>
      <c r="Q27" s="4">
        <v>20146053</v>
      </c>
      <c r="S27" s="4">
        <v>29000</v>
      </c>
      <c r="U27" s="4">
        <v>459249316626</v>
      </c>
      <c r="W27" s="4">
        <v>580759335554.84998</v>
      </c>
      <c r="Y27" s="7">
        <v>2.3048315554314452E-2</v>
      </c>
    </row>
    <row r="28" spans="1:25">
      <c r="A28" s="2" t="s">
        <v>34</v>
      </c>
      <c r="C28" s="4">
        <v>12771634</v>
      </c>
      <c r="E28" s="4">
        <v>153227592247</v>
      </c>
      <c r="G28" s="4">
        <v>153998146893.50101</v>
      </c>
      <c r="I28" s="4">
        <v>0</v>
      </c>
      <c r="K28" s="4">
        <v>0</v>
      </c>
      <c r="M28" s="4">
        <v>0</v>
      </c>
      <c r="O28" s="4">
        <v>0</v>
      </c>
      <c r="Q28" s="4">
        <v>12771634</v>
      </c>
      <c r="S28" s="4">
        <v>17290</v>
      </c>
      <c r="U28" s="4">
        <v>153227592247</v>
      </c>
      <c r="W28" s="4">
        <v>219507663626.43301</v>
      </c>
      <c r="Y28" s="7">
        <v>8.7114947416536449E-3</v>
      </c>
    </row>
    <row r="29" spans="1:25">
      <c r="A29" s="2" t="s">
        <v>35</v>
      </c>
      <c r="C29" s="4">
        <v>8958154</v>
      </c>
      <c r="E29" s="4">
        <v>197133372393</v>
      </c>
      <c r="G29" s="4">
        <v>227964236382.72</v>
      </c>
      <c r="I29" s="4">
        <v>468700</v>
      </c>
      <c r="K29" s="4">
        <v>12587083704</v>
      </c>
      <c r="M29" s="4">
        <v>0</v>
      </c>
      <c r="O29" s="4">
        <v>0</v>
      </c>
      <c r="Q29" s="4">
        <v>9426854</v>
      </c>
      <c r="S29" s="4">
        <v>37950</v>
      </c>
      <c r="U29" s="4">
        <v>209720456097</v>
      </c>
      <c r="W29" s="4">
        <v>355620502099.66498</v>
      </c>
      <c r="Y29" s="7">
        <v>1.4113339292507519E-2</v>
      </c>
    </row>
    <row r="30" spans="1:25">
      <c r="A30" s="2" t="s">
        <v>36</v>
      </c>
      <c r="C30" s="4">
        <v>230400000</v>
      </c>
      <c r="E30" s="4">
        <v>198302019723</v>
      </c>
      <c r="G30" s="4">
        <v>216661547520</v>
      </c>
      <c r="I30" s="4">
        <v>321000000</v>
      </c>
      <c r="K30" s="4">
        <v>396412116987</v>
      </c>
      <c r="M30" s="4">
        <v>0</v>
      </c>
      <c r="O30" s="4">
        <v>0</v>
      </c>
      <c r="Q30" s="4">
        <v>551400000</v>
      </c>
      <c r="S30" s="4">
        <v>1300</v>
      </c>
      <c r="U30" s="4">
        <v>594714136710</v>
      </c>
      <c r="W30" s="4">
        <v>712554921000</v>
      </c>
      <c r="Y30" s="7">
        <v>2.8278823367164817E-2</v>
      </c>
    </row>
    <row r="31" spans="1:25">
      <c r="A31" s="2" t="s">
        <v>37</v>
      </c>
      <c r="C31" s="4">
        <v>20006451</v>
      </c>
      <c r="E31" s="4">
        <v>165580992938</v>
      </c>
      <c r="G31" s="4">
        <v>182168699567.59799</v>
      </c>
      <c r="I31" s="4">
        <v>16281629</v>
      </c>
      <c r="K31" s="4">
        <v>183637001277</v>
      </c>
      <c r="M31" s="4">
        <v>0</v>
      </c>
      <c r="O31" s="4">
        <v>0</v>
      </c>
      <c r="Q31" s="4">
        <v>36288080</v>
      </c>
      <c r="S31" s="4">
        <v>13180</v>
      </c>
      <c r="U31" s="4">
        <v>349217994215</v>
      </c>
      <c r="W31" s="4">
        <v>475431146878.32001</v>
      </c>
      <c r="Y31" s="7">
        <v>1.8868206547436931E-2</v>
      </c>
    </row>
    <row r="32" spans="1:25">
      <c r="A32" s="2" t="s">
        <v>38</v>
      </c>
      <c r="C32" s="4">
        <v>21801296</v>
      </c>
      <c r="E32" s="4">
        <v>435699637979</v>
      </c>
      <c r="G32" s="4">
        <v>497362721727.96002</v>
      </c>
      <c r="I32" s="4">
        <v>1065673</v>
      </c>
      <c r="K32" s="4">
        <v>27506012099</v>
      </c>
      <c r="M32" s="4">
        <v>0</v>
      </c>
      <c r="O32" s="4">
        <v>0</v>
      </c>
      <c r="Q32" s="4">
        <v>22866969</v>
      </c>
      <c r="S32" s="4">
        <v>28880</v>
      </c>
      <c r="U32" s="4">
        <v>463205650078</v>
      </c>
      <c r="W32" s="4">
        <v>656468696234.91602</v>
      </c>
      <c r="Y32" s="7">
        <v>2.6052956424533858E-2</v>
      </c>
    </row>
    <row r="33" spans="1:25">
      <c r="A33" s="2" t="s">
        <v>39</v>
      </c>
      <c r="C33" s="4">
        <v>21644976</v>
      </c>
      <c r="E33" s="4">
        <v>46869433529</v>
      </c>
      <c r="G33" s="4">
        <v>43441184365.063202</v>
      </c>
      <c r="I33" s="4">
        <v>1473697</v>
      </c>
      <c r="K33" s="4">
        <v>3277462036</v>
      </c>
      <c r="M33" s="4">
        <v>0</v>
      </c>
      <c r="O33" s="4">
        <v>0</v>
      </c>
      <c r="Q33" s="4">
        <v>23118673</v>
      </c>
      <c r="S33" s="4">
        <v>2468</v>
      </c>
      <c r="U33" s="4">
        <v>50146895565</v>
      </c>
      <c r="W33" s="4">
        <v>56717396498.464203</v>
      </c>
      <c r="Y33" s="7">
        <v>2.2509159506955696E-3</v>
      </c>
    </row>
    <row r="34" spans="1:25">
      <c r="A34" s="2" t="s">
        <v>40</v>
      </c>
      <c r="C34" s="4">
        <v>12729452</v>
      </c>
      <c r="E34" s="4">
        <v>123975757677</v>
      </c>
      <c r="G34" s="4">
        <v>131725139427.84599</v>
      </c>
      <c r="I34" s="4">
        <v>4278220</v>
      </c>
      <c r="K34" s="4">
        <v>56229726679</v>
      </c>
      <c r="M34" s="4">
        <v>0</v>
      </c>
      <c r="O34" s="4">
        <v>0</v>
      </c>
      <c r="Q34" s="4">
        <v>17007672</v>
      </c>
      <c r="S34" s="4">
        <v>14250</v>
      </c>
      <c r="U34" s="4">
        <v>180205484356</v>
      </c>
      <c r="W34" s="4">
        <v>240917288010.29999</v>
      </c>
      <c r="Y34" s="7">
        <v>9.5611681751891896E-3</v>
      </c>
    </row>
    <row r="35" spans="1:25">
      <c r="A35" s="2" t="s">
        <v>41</v>
      </c>
      <c r="C35" s="4">
        <v>31862393</v>
      </c>
      <c r="E35" s="4">
        <v>313903026639</v>
      </c>
      <c r="G35" s="4">
        <v>381023925492.64899</v>
      </c>
      <c r="I35" s="4">
        <v>7728539</v>
      </c>
      <c r="K35" s="4">
        <v>114799108220</v>
      </c>
      <c r="M35" s="4">
        <v>0</v>
      </c>
      <c r="O35" s="4">
        <v>0</v>
      </c>
      <c r="Q35" s="4">
        <v>39590932</v>
      </c>
      <c r="S35" s="4">
        <v>16840</v>
      </c>
      <c r="U35" s="4">
        <v>428702134859</v>
      </c>
      <c r="W35" s="4">
        <v>662744362675.46399</v>
      </c>
      <c r="Y35" s="7">
        <v>2.6302015770772659E-2</v>
      </c>
    </row>
    <row r="36" spans="1:25">
      <c r="A36" s="2" t="s">
        <v>42</v>
      </c>
      <c r="C36" s="4">
        <v>28291748</v>
      </c>
      <c r="E36" s="4">
        <v>351847977360</v>
      </c>
      <c r="G36" s="4">
        <v>382759638672.83398</v>
      </c>
      <c r="I36" s="4">
        <v>12731894</v>
      </c>
      <c r="K36" s="4">
        <v>197606882222</v>
      </c>
      <c r="M36" s="4">
        <v>0</v>
      </c>
      <c r="O36" s="4">
        <v>0</v>
      </c>
      <c r="Q36" s="4">
        <v>41023642</v>
      </c>
      <c r="S36" s="4">
        <v>18940</v>
      </c>
      <c r="U36" s="4">
        <v>549454859582</v>
      </c>
      <c r="W36" s="4">
        <v>772364702192.09399</v>
      </c>
      <c r="Y36" s="7">
        <v>3.0652465297230168E-2</v>
      </c>
    </row>
    <row r="37" spans="1:25">
      <c r="A37" s="2" t="s">
        <v>43</v>
      </c>
      <c r="C37" s="4">
        <v>65274052</v>
      </c>
      <c r="E37" s="4">
        <v>1103849748340</v>
      </c>
      <c r="G37" s="4">
        <v>1138094676191.1201</v>
      </c>
      <c r="I37" s="4">
        <v>23964259</v>
      </c>
      <c r="K37" s="4">
        <v>560256767188</v>
      </c>
      <c r="M37" s="4">
        <v>0</v>
      </c>
      <c r="O37" s="4">
        <v>0</v>
      </c>
      <c r="Q37" s="4">
        <v>89238311</v>
      </c>
      <c r="S37" s="4">
        <v>25650</v>
      </c>
      <c r="U37" s="4">
        <v>1664106515528</v>
      </c>
      <c r="W37" s="4">
        <v>2275343349220.96</v>
      </c>
      <c r="Y37" s="7">
        <v>9.0300453727794466E-2</v>
      </c>
    </row>
    <row r="38" spans="1:25">
      <c r="A38" s="2" t="s">
        <v>44</v>
      </c>
      <c r="C38" s="4">
        <v>22783195</v>
      </c>
      <c r="E38" s="4">
        <v>290622327262</v>
      </c>
      <c r="G38" s="4">
        <v>302119450763.26501</v>
      </c>
      <c r="I38" s="4">
        <v>4811058</v>
      </c>
      <c r="K38" s="4">
        <v>75583313842</v>
      </c>
      <c r="M38" s="4">
        <v>0</v>
      </c>
      <c r="O38" s="4">
        <v>0</v>
      </c>
      <c r="Q38" s="4">
        <v>27594253</v>
      </c>
      <c r="S38" s="4">
        <v>18030</v>
      </c>
      <c r="U38" s="4">
        <v>366205641104</v>
      </c>
      <c r="W38" s="4">
        <v>494564111519.539</v>
      </c>
      <c r="Y38" s="7">
        <v>1.9627527284173857E-2</v>
      </c>
    </row>
    <row r="39" spans="1:25">
      <c r="A39" s="2" t="s">
        <v>45</v>
      </c>
      <c r="C39" s="4">
        <v>6681571</v>
      </c>
      <c r="E39" s="4">
        <v>161138670902</v>
      </c>
      <c r="G39" s="4">
        <v>209217193055.32501</v>
      </c>
      <c r="I39" s="4">
        <v>1003093</v>
      </c>
      <c r="K39" s="4">
        <v>51028562120</v>
      </c>
      <c r="M39" s="4">
        <v>0</v>
      </c>
      <c r="O39" s="4">
        <v>0</v>
      </c>
      <c r="Q39" s="4">
        <v>7684664</v>
      </c>
      <c r="S39" s="4">
        <v>49440</v>
      </c>
      <c r="U39" s="4">
        <v>212167233022</v>
      </c>
      <c r="W39" s="4">
        <v>377669205920.448</v>
      </c>
      <c r="Y39" s="7">
        <v>1.4988375563322713E-2</v>
      </c>
    </row>
    <row r="40" spans="1:25">
      <c r="A40" s="2" t="s">
        <v>46</v>
      </c>
      <c r="C40" s="4">
        <v>13962413</v>
      </c>
      <c r="E40" s="4">
        <v>234878645045</v>
      </c>
      <c r="G40" s="4">
        <v>226927154107.327</v>
      </c>
      <c r="I40" s="4">
        <v>2420153</v>
      </c>
      <c r="K40" s="4">
        <v>52096548440</v>
      </c>
      <c r="M40" s="4">
        <v>0</v>
      </c>
      <c r="O40" s="4">
        <v>0</v>
      </c>
      <c r="Q40" s="4">
        <v>16382566</v>
      </c>
      <c r="S40" s="4">
        <v>22260</v>
      </c>
      <c r="U40" s="4">
        <v>286975193485</v>
      </c>
      <c r="W40" s="4">
        <v>362506097440.99799</v>
      </c>
      <c r="Y40" s="7">
        <v>1.438660459276264E-2</v>
      </c>
    </row>
    <row r="41" spans="1:25">
      <c r="A41" s="2" t="s">
        <v>47</v>
      </c>
      <c r="C41" s="4">
        <v>26793606</v>
      </c>
      <c r="E41" s="4">
        <v>395676355680</v>
      </c>
      <c r="G41" s="4">
        <v>492466062979.10699</v>
      </c>
      <c r="I41" s="4">
        <v>10688666</v>
      </c>
      <c r="K41" s="4">
        <v>236362343394</v>
      </c>
      <c r="M41" s="4">
        <v>0</v>
      </c>
      <c r="O41" s="4">
        <v>0</v>
      </c>
      <c r="Q41" s="4">
        <v>37482272</v>
      </c>
      <c r="S41" s="4">
        <v>24800</v>
      </c>
      <c r="U41" s="4">
        <v>632038699074</v>
      </c>
      <c r="W41" s="4">
        <v>924029461543.68005</v>
      </c>
      <c r="Y41" s="7">
        <v>3.6671511428731179E-2</v>
      </c>
    </row>
    <row r="42" spans="1:25">
      <c r="A42" s="2" t="s">
        <v>48</v>
      </c>
      <c r="C42" s="4">
        <v>3015836</v>
      </c>
      <c r="E42" s="4">
        <v>138215724410</v>
      </c>
      <c r="G42" s="4">
        <v>131907238135.2</v>
      </c>
      <c r="I42" s="4">
        <v>10942795</v>
      </c>
      <c r="K42" s="4">
        <v>537998891519</v>
      </c>
      <c r="M42" s="4">
        <v>0</v>
      </c>
      <c r="O42" s="4">
        <v>0</v>
      </c>
      <c r="Q42" s="4">
        <v>13958631</v>
      </c>
      <c r="S42" s="4">
        <v>59900</v>
      </c>
      <c r="U42" s="4">
        <v>676214615929</v>
      </c>
      <c r="W42" s="4">
        <v>831147071018.44495</v>
      </c>
      <c r="Y42" s="7">
        <v>3.2985332808426422E-2</v>
      </c>
    </row>
    <row r="43" spans="1:25">
      <c r="A43" s="2" t="s">
        <v>49</v>
      </c>
      <c r="C43" s="4">
        <v>19002417</v>
      </c>
      <c r="E43" s="4">
        <v>347376838157</v>
      </c>
      <c r="G43" s="4">
        <v>356064296865.323</v>
      </c>
      <c r="I43" s="4">
        <v>1276223</v>
      </c>
      <c r="K43" s="4">
        <v>26190745341</v>
      </c>
      <c r="M43" s="4">
        <v>0</v>
      </c>
      <c r="O43" s="4">
        <v>0</v>
      </c>
      <c r="Q43" s="4">
        <v>20278640</v>
      </c>
      <c r="S43" s="4">
        <v>23410</v>
      </c>
      <c r="U43" s="4">
        <v>373567583498</v>
      </c>
      <c r="W43" s="4">
        <v>471898360773.71997</v>
      </c>
      <c r="Y43" s="7">
        <v>1.8728002569748086E-2</v>
      </c>
    </row>
    <row r="44" spans="1:25">
      <c r="A44" s="2" t="s">
        <v>50</v>
      </c>
      <c r="C44" s="4">
        <v>20284633</v>
      </c>
      <c r="E44" s="4">
        <v>122529736461</v>
      </c>
      <c r="G44" s="4">
        <v>127637736615.005</v>
      </c>
      <c r="I44" s="4">
        <v>114949</v>
      </c>
      <c r="K44" s="4">
        <v>789890640</v>
      </c>
      <c r="M44" s="4">
        <v>0</v>
      </c>
      <c r="O44" s="4">
        <v>0</v>
      </c>
      <c r="Q44" s="4">
        <v>20399582</v>
      </c>
      <c r="S44" s="4">
        <v>7500</v>
      </c>
      <c r="U44" s="4">
        <v>123319627101</v>
      </c>
      <c r="W44" s="4">
        <v>152086533653.25</v>
      </c>
      <c r="Y44" s="7">
        <v>6.0357848847199585E-3</v>
      </c>
    </row>
    <row r="45" spans="1:25">
      <c r="A45" s="2" t="s">
        <v>51</v>
      </c>
      <c r="C45" s="4">
        <v>24698392</v>
      </c>
      <c r="E45" s="4">
        <v>256621226138</v>
      </c>
      <c r="G45" s="4">
        <v>287006293475.24402</v>
      </c>
      <c r="I45" s="4">
        <v>28696672</v>
      </c>
      <c r="K45" s="4">
        <v>424843077709</v>
      </c>
      <c r="M45" s="4">
        <v>0</v>
      </c>
      <c r="O45" s="4">
        <v>0</v>
      </c>
      <c r="Q45" s="4">
        <v>53395064</v>
      </c>
      <c r="S45" s="4">
        <v>17000</v>
      </c>
      <c r="U45" s="4">
        <v>681464303847</v>
      </c>
      <c r="W45" s="4">
        <v>902315177276.40002</v>
      </c>
      <c r="Y45" s="7">
        <v>3.5809747105390248E-2</v>
      </c>
    </row>
    <row r="46" spans="1:25">
      <c r="A46" s="2" t="s">
        <v>52</v>
      </c>
      <c r="C46" s="4">
        <v>105953875</v>
      </c>
      <c r="E46" s="4">
        <v>626818739018</v>
      </c>
      <c r="G46" s="4">
        <v>689868593856.56299</v>
      </c>
      <c r="I46" s="4">
        <v>167370459</v>
      </c>
      <c r="K46" s="4">
        <v>604144173205</v>
      </c>
      <c r="M46" s="4">
        <v>0</v>
      </c>
      <c r="O46" s="4">
        <v>0</v>
      </c>
      <c r="Q46" s="4">
        <v>273324334</v>
      </c>
      <c r="S46" s="4">
        <v>6000</v>
      </c>
      <c r="U46" s="4">
        <v>1230962912223</v>
      </c>
      <c r="W46" s="4">
        <v>1630188325276.2</v>
      </c>
      <c r="Y46" s="7">
        <v>6.4696497556993054E-2</v>
      </c>
    </row>
    <row r="47" spans="1:25">
      <c r="A47" s="2" t="s">
        <v>53</v>
      </c>
      <c r="C47" s="4">
        <v>58037892</v>
      </c>
      <c r="E47" s="4">
        <v>394053767479</v>
      </c>
      <c r="G47" s="4">
        <v>504809957227.75</v>
      </c>
      <c r="I47" s="4">
        <v>33212586</v>
      </c>
      <c r="K47" s="4">
        <v>378764524841</v>
      </c>
      <c r="M47" s="4">
        <v>0</v>
      </c>
      <c r="O47" s="4">
        <v>0</v>
      </c>
      <c r="Q47" s="4">
        <v>91250478</v>
      </c>
      <c r="S47" s="4">
        <v>11840</v>
      </c>
      <c r="U47" s="4">
        <v>772818292320</v>
      </c>
      <c r="W47" s="4">
        <v>1073977245845.86</v>
      </c>
      <c r="Y47" s="7">
        <v>4.2622416799826181E-2</v>
      </c>
    </row>
    <row r="48" spans="1:25">
      <c r="A48" s="2" t="s">
        <v>54</v>
      </c>
      <c r="C48" s="4">
        <v>38902128</v>
      </c>
      <c r="E48" s="4">
        <v>180617996268</v>
      </c>
      <c r="G48" s="4">
        <v>183801648588.41501</v>
      </c>
      <c r="I48" s="4">
        <v>0</v>
      </c>
      <c r="K48" s="4">
        <v>0</v>
      </c>
      <c r="M48" s="4">
        <v>0</v>
      </c>
      <c r="O48" s="4">
        <v>0</v>
      </c>
      <c r="Q48" s="4">
        <v>38902128</v>
      </c>
      <c r="S48" s="4">
        <v>7870</v>
      </c>
      <c r="U48" s="4">
        <v>180617996268</v>
      </c>
      <c r="W48" s="4">
        <v>304338096863.20801</v>
      </c>
      <c r="Y48" s="7">
        <v>1.2078119217836062E-2</v>
      </c>
    </row>
    <row r="49" spans="1:25">
      <c r="A49" s="2" t="s">
        <v>55</v>
      </c>
      <c r="C49" s="4">
        <v>15406839</v>
      </c>
      <c r="E49" s="4">
        <v>569305655920</v>
      </c>
      <c r="G49" s="4">
        <v>431121987868.79199</v>
      </c>
      <c r="I49" s="4">
        <v>9731124</v>
      </c>
      <c r="K49" s="4">
        <v>319350433146</v>
      </c>
      <c r="M49" s="4">
        <v>0</v>
      </c>
      <c r="O49" s="4">
        <v>0</v>
      </c>
      <c r="Q49" s="4">
        <v>25137963</v>
      </c>
      <c r="S49" s="4">
        <v>37800</v>
      </c>
      <c r="U49" s="4">
        <v>888656089066</v>
      </c>
      <c r="W49" s="4">
        <v>944561222141.67004</v>
      </c>
      <c r="Y49" s="7">
        <v>3.7486345505734875E-2</v>
      </c>
    </row>
    <row r="50" spans="1:25">
      <c r="A50" s="2" t="s">
        <v>56</v>
      </c>
      <c r="C50" s="4">
        <v>21379107</v>
      </c>
      <c r="E50" s="4">
        <v>637876684971</v>
      </c>
      <c r="G50" s="4">
        <v>609717048680.01099</v>
      </c>
      <c r="I50" s="4">
        <v>6947495</v>
      </c>
      <c r="K50" s="4">
        <v>216884187034</v>
      </c>
      <c r="M50" s="4">
        <v>0</v>
      </c>
      <c r="O50" s="4">
        <v>0</v>
      </c>
      <c r="Q50" s="4">
        <v>28326602</v>
      </c>
      <c r="S50" s="4">
        <v>32700</v>
      </c>
      <c r="U50" s="4">
        <v>854760872005</v>
      </c>
      <c r="W50" s="4">
        <v>920768520081.87</v>
      </c>
      <c r="Y50" s="7">
        <v>3.6542096018225313E-2</v>
      </c>
    </row>
    <row r="51" spans="1:25">
      <c r="A51" s="2" t="s">
        <v>57</v>
      </c>
      <c r="C51" s="4">
        <v>11090364</v>
      </c>
      <c r="E51" s="4">
        <v>104703462818</v>
      </c>
      <c r="G51" s="4">
        <v>126780327843.3</v>
      </c>
      <c r="I51" s="4">
        <v>0</v>
      </c>
      <c r="K51" s="4">
        <v>0</v>
      </c>
      <c r="M51" s="4">
        <v>0</v>
      </c>
      <c r="O51" s="4">
        <v>0</v>
      </c>
      <c r="Q51" s="4">
        <v>11090364</v>
      </c>
      <c r="S51" s="4">
        <v>14040</v>
      </c>
      <c r="U51" s="4">
        <v>104703462818</v>
      </c>
      <c r="W51" s="4">
        <v>154782243732.168</v>
      </c>
      <c r="Y51" s="7">
        <v>6.1427682300371515E-3</v>
      </c>
    </row>
    <row r="52" spans="1:25">
      <c r="A52" s="2" t="s">
        <v>58</v>
      </c>
      <c r="C52" s="4">
        <v>11700000</v>
      </c>
      <c r="E52" s="4">
        <v>86450854911</v>
      </c>
      <c r="G52" s="4">
        <v>92112649200</v>
      </c>
      <c r="I52" s="4">
        <v>29175000</v>
      </c>
      <c r="K52" s="4">
        <v>158373342006</v>
      </c>
      <c r="M52" s="4">
        <v>0</v>
      </c>
      <c r="O52" s="4">
        <v>0</v>
      </c>
      <c r="Q52" s="4">
        <v>40875000</v>
      </c>
      <c r="S52" s="4">
        <v>7510</v>
      </c>
      <c r="U52" s="4">
        <v>244824196917</v>
      </c>
      <c r="W52" s="4">
        <v>305144771062.5</v>
      </c>
      <c r="Y52" s="7">
        <v>1.2110133307591576E-2</v>
      </c>
    </row>
    <row r="53" spans="1:25">
      <c r="A53" s="2" t="s">
        <v>59</v>
      </c>
      <c r="C53" s="4">
        <v>81870793</v>
      </c>
      <c r="E53" s="4">
        <v>294209108361</v>
      </c>
      <c r="G53" s="4">
        <v>319837790801.88501</v>
      </c>
      <c r="I53" s="4">
        <v>2183410</v>
      </c>
      <c r="K53" s="4">
        <v>9293423851</v>
      </c>
      <c r="M53" s="4">
        <v>0</v>
      </c>
      <c r="O53" s="4">
        <v>0</v>
      </c>
      <c r="Q53" s="4">
        <v>84054203</v>
      </c>
      <c r="S53" s="4">
        <v>5371</v>
      </c>
      <c r="U53" s="4">
        <v>303502532212</v>
      </c>
      <c r="W53" s="4">
        <v>448768966323.33801</v>
      </c>
      <c r="Y53" s="7">
        <v>1.7810077451311031E-2</v>
      </c>
    </row>
    <row r="54" spans="1:25">
      <c r="A54" s="2" t="s">
        <v>60</v>
      </c>
      <c r="C54" s="4">
        <v>5346154</v>
      </c>
      <c r="E54" s="4">
        <v>89854649627</v>
      </c>
      <c r="G54" s="4">
        <v>100015961301.23399</v>
      </c>
      <c r="I54" s="4">
        <v>0</v>
      </c>
      <c r="K54" s="4">
        <v>0</v>
      </c>
      <c r="M54" s="4">
        <v>0</v>
      </c>
      <c r="O54" s="4">
        <v>0</v>
      </c>
      <c r="Q54" s="4">
        <v>5346154</v>
      </c>
      <c r="S54" s="4">
        <v>25890</v>
      </c>
      <c r="U54" s="4">
        <v>89854649627</v>
      </c>
      <c r="W54" s="4">
        <v>137588376093.99301</v>
      </c>
      <c r="Y54" s="7">
        <v>5.4604035005142723E-3</v>
      </c>
    </row>
    <row r="55" spans="1:25">
      <c r="A55" s="2" t="s">
        <v>61</v>
      </c>
      <c r="C55" s="4">
        <v>25825416</v>
      </c>
      <c r="E55" s="4">
        <v>192607206973</v>
      </c>
      <c r="G55" s="4">
        <v>202036710077.67599</v>
      </c>
      <c r="I55" s="4">
        <v>0</v>
      </c>
      <c r="K55" s="4">
        <v>0</v>
      </c>
      <c r="M55" s="4">
        <v>0</v>
      </c>
      <c r="O55" s="4">
        <v>0</v>
      </c>
      <c r="Q55" s="4">
        <v>25825416</v>
      </c>
      <c r="S55" s="4">
        <v>10380</v>
      </c>
      <c r="U55" s="4">
        <v>192607206973</v>
      </c>
      <c r="W55" s="4">
        <v>266472814562.42401</v>
      </c>
      <c r="Y55" s="7">
        <v>1.0575378027825105E-2</v>
      </c>
    </row>
    <row r="56" spans="1:25">
      <c r="A56" s="2" t="s">
        <v>62</v>
      </c>
      <c r="C56" s="4">
        <v>12650232</v>
      </c>
      <c r="E56" s="4">
        <v>239662682586</v>
      </c>
      <c r="G56" s="4">
        <v>262439480306.052</v>
      </c>
      <c r="I56" s="4">
        <v>880924</v>
      </c>
      <c r="K56" s="4">
        <v>20337549234</v>
      </c>
      <c r="M56" s="4">
        <v>0</v>
      </c>
      <c r="O56" s="4">
        <v>0</v>
      </c>
      <c r="Q56" s="4">
        <v>13531156</v>
      </c>
      <c r="S56" s="4">
        <v>25180</v>
      </c>
      <c r="U56" s="4">
        <v>260000231820</v>
      </c>
      <c r="W56" s="4">
        <v>338687256756.92401</v>
      </c>
      <c r="Y56" s="7">
        <v>1.3441317754282485E-2</v>
      </c>
    </row>
    <row r="57" spans="1:25">
      <c r="A57" s="2" t="s">
        <v>63</v>
      </c>
      <c r="C57" s="4">
        <v>0</v>
      </c>
      <c r="E57" s="4">
        <v>0</v>
      </c>
      <c r="G57" s="4">
        <v>0</v>
      </c>
      <c r="I57" s="4">
        <v>11525906</v>
      </c>
      <c r="K57" s="4">
        <v>105585172118</v>
      </c>
      <c r="M57" s="4">
        <v>0</v>
      </c>
      <c r="O57" s="4">
        <v>0</v>
      </c>
      <c r="Q57" s="4">
        <v>11525906</v>
      </c>
      <c r="S57" s="4">
        <v>9800</v>
      </c>
      <c r="U57" s="4">
        <v>105585172118</v>
      </c>
      <c r="W57" s="4">
        <v>112281803221.14</v>
      </c>
      <c r="Y57" s="7">
        <v>4.4560737524362362E-3</v>
      </c>
    </row>
    <row r="58" spans="1:25">
      <c r="A58" s="2" t="s">
        <v>64</v>
      </c>
      <c r="C58" s="4">
        <v>0</v>
      </c>
      <c r="E58" s="4">
        <v>0</v>
      </c>
      <c r="G58" s="4">
        <v>0</v>
      </c>
      <c r="I58" s="4">
        <v>187490</v>
      </c>
      <c r="K58" s="4">
        <v>2325174301</v>
      </c>
      <c r="M58" s="4">
        <v>0</v>
      </c>
      <c r="O58" s="4">
        <v>0</v>
      </c>
      <c r="Q58" s="4">
        <v>187490</v>
      </c>
      <c r="S58" s="4">
        <v>12540</v>
      </c>
      <c r="U58" s="4">
        <v>2325174301</v>
      </c>
      <c r="W58" s="4">
        <v>2337135408.6300001</v>
      </c>
      <c r="Y58" s="7">
        <v>9.2752765377076586E-5</v>
      </c>
    </row>
    <row r="59" spans="1:25">
      <c r="A59" s="2" t="s">
        <v>65</v>
      </c>
      <c r="C59" s="4">
        <v>0</v>
      </c>
      <c r="E59" s="4">
        <v>0</v>
      </c>
      <c r="G59" s="4">
        <v>0</v>
      </c>
      <c r="I59" s="4">
        <v>17500000</v>
      </c>
      <c r="K59" s="4">
        <v>201358810000</v>
      </c>
      <c r="M59" s="4">
        <v>0</v>
      </c>
      <c r="O59" s="4">
        <v>0</v>
      </c>
      <c r="Q59" s="4">
        <v>17500000</v>
      </c>
      <c r="S59" s="4">
        <v>11470</v>
      </c>
      <c r="U59" s="4">
        <v>201358810000</v>
      </c>
      <c r="W59" s="4">
        <v>199530686250</v>
      </c>
      <c r="Y59" s="7">
        <v>7.9186780787005914E-3</v>
      </c>
    </row>
    <row r="60" spans="1:25">
      <c r="A60" s="2" t="s">
        <v>66</v>
      </c>
      <c r="C60" s="4">
        <v>0</v>
      </c>
      <c r="E60" s="4">
        <v>0</v>
      </c>
      <c r="G60" s="4">
        <v>0</v>
      </c>
      <c r="I60" s="4">
        <v>619388</v>
      </c>
      <c r="K60" s="4">
        <v>22378445355</v>
      </c>
      <c r="M60" s="4">
        <v>0</v>
      </c>
      <c r="O60" s="4">
        <v>0</v>
      </c>
      <c r="Q60" s="4">
        <v>619388</v>
      </c>
      <c r="S60" s="4">
        <v>34940</v>
      </c>
      <c r="U60" s="4">
        <v>22378445355</v>
      </c>
      <c r="W60" s="4">
        <v>21512650290.515999</v>
      </c>
      <c r="Y60" s="7">
        <v>8.5376217298636665E-4</v>
      </c>
    </row>
    <row r="61" spans="1:25">
      <c r="A61" s="2" t="s">
        <v>67</v>
      </c>
      <c r="C61" s="4">
        <v>0</v>
      </c>
      <c r="E61" s="4">
        <v>0</v>
      </c>
      <c r="G61" s="4">
        <v>0</v>
      </c>
      <c r="I61" s="4">
        <v>863028</v>
      </c>
      <c r="K61" s="4">
        <v>100209457947</v>
      </c>
      <c r="M61" s="4">
        <v>0</v>
      </c>
      <c r="O61" s="4">
        <v>0</v>
      </c>
      <c r="Q61" s="4">
        <v>863028</v>
      </c>
      <c r="S61" s="4">
        <v>115900</v>
      </c>
      <c r="U61" s="4">
        <v>100209457947</v>
      </c>
      <c r="W61" s="4">
        <v>99429796776.059998</v>
      </c>
      <c r="Y61" s="7">
        <v>3.9460223732891665E-3</v>
      </c>
    </row>
    <row r="62" spans="1:25">
      <c r="A62" s="2" t="s">
        <v>68</v>
      </c>
      <c r="C62" s="4">
        <v>0</v>
      </c>
      <c r="E62" s="4">
        <v>0</v>
      </c>
      <c r="G62" s="4">
        <v>0</v>
      </c>
      <c r="I62" s="4">
        <v>6500000</v>
      </c>
      <c r="K62" s="4">
        <v>39217577252</v>
      </c>
      <c r="M62" s="4">
        <v>0</v>
      </c>
      <c r="O62" s="4">
        <v>0</v>
      </c>
      <c r="Q62" s="4">
        <v>6500000</v>
      </c>
      <c r="S62" s="4">
        <v>6490</v>
      </c>
      <c r="U62" s="4">
        <v>39217577252</v>
      </c>
      <c r="W62" s="4">
        <v>41933999250</v>
      </c>
      <c r="Y62" s="7">
        <v>1.6642143965623836E-3</v>
      </c>
    </row>
    <row r="63" spans="1:25">
      <c r="A63" s="2" t="s">
        <v>69</v>
      </c>
      <c r="C63" s="4">
        <v>0</v>
      </c>
      <c r="E63" s="4">
        <v>0</v>
      </c>
      <c r="G63" s="4">
        <v>0</v>
      </c>
      <c r="I63" s="4">
        <v>619010</v>
      </c>
      <c r="K63" s="4">
        <v>20815003453</v>
      </c>
      <c r="M63" s="4">
        <v>0</v>
      </c>
      <c r="O63" s="4">
        <v>0</v>
      </c>
      <c r="Q63" s="4">
        <v>619010</v>
      </c>
      <c r="S63" s="4">
        <v>35200</v>
      </c>
      <c r="U63" s="4">
        <v>20815003453</v>
      </c>
      <c r="W63" s="4">
        <v>21659506545.599998</v>
      </c>
      <c r="Y63" s="7">
        <v>8.5959038632893328E-4</v>
      </c>
    </row>
    <row r="64" spans="1:25">
      <c r="A64" s="2" t="s">
        <v>70</v>
      </c>
      <c r="C64" s="4">
        <v>0</v>
      </c>
      <c r="E64" s="4">
        <v>0</v>
      </c>
      <c r="G64" s="4">
        <v>0</v>
      </c>
      <c r="I64" s="4">
        <v>3785110</v>
      </c>
      <c r="K64" s="4">
        <v>24759296365</v>
      </c>
      <c r="M64" s="4">
        <v>0</v>
      </c>
      <c r="O64" s="4">
        <v>0</v>
      </c>
      <c r="Q64" s="4">
        <v>3785110</v>
      </c>
      <c r="S64" s="4">
        <v>5630</v>
      </c>
      <c r="U64" s="4">
        <v>24759296365</v>
      </c>
      <c r="W64" s="4">
        <v>21183373792.665001</v>
      </c>
      <c r="Y64" s="7">
        <v>8.4069433548042514E-4</v>
      </c>
    </row>
    <row r="65" spans="1:25">
      <c r="A65" s="2" t="s">
        <v>71</v>
      </c>
      <c r="C65" s="4">
        <v>0</v>
      </c>
      <c r="E65" s="4">
        <v>0</v>
      </c>
      <c r="G65" s="4">
        <v>0</v>
      </c>
      <c r="I65" s="4">
        <v>46034018</v>
      </c>
      <c r="K65" s="4">
        <v>197225891546</v>
      </c>
      <c r="M65" s="4">
        <v>0</v>
      </c>
      <c r="O65" s="4">
        <v>0</v>
      </c>
      <c r="Q65" s="4">
        <v>46034018</v>
      </c>
      <c r="S65" s="4">
        <v>4590</v>
      </c>
      <c r="U65" s="4">
        <v>197225891546</v>
      </c>
      <c r="W65" s="4">
        <v>210038930571.41101</v>
      </c>
      <c r="Y65" s="7">
        <v>8.3357137012279869E-3</v>
      </c>
    </row>
    <row r="66" spans="1:25">
      <c r="A66" s="2" t="s">
        <v>72</v>
      </c>
      <c r="C66" s="4">
        <v>0</v>
      </c>
      <c r="E66" s="4">
        <v>0</v>
      </c>
      <c r="G66" s="4">
        <v>0</v>
      </c>
      <c r="I66" s="4">
        <v>3290542</v>
      </c>
      <c r="K66" s="4">
        <v>60759810942</v>
      </c>
      <c r="M66" s="4">
        <v>0</v>
      </c>
      <c r="O66" s="4">
        <v>0</v>
      </c>
      <c r="Q66" s="4">
        <v>3290542</v>
      </c>
      <c r="S66" s="4">
        <v>19520</v>
      </c>
      <c r="U66" s="4">
        <v>60759810942</v>
      </c>
      <c r="W66" s="4">
        <v>63849203101</v>
      </c>
      <c r="Y66" s="7">
        <v>2.5339525184858154E-3</v>
      </c>
    </row>
    <row r="67" spans="1:25" ht="23.25" thickBot="1">
      <c r="E67" s="6">
        <f>SUM(E9:E66)</f>
        <v>12337983501761</v>
      </c>
      <c r="G67" s="6">
        <f>SUM(G9:G66)</f>
        <v>12837541954307.516</v>
      </c>
      <c r="K67" s="6">
        <f>SUM(K9:K66)</f>
        <v>7180711366219</v>
      </c>
      <c r="U67" s="6">
        <f>SUM(U9:U66)</f>
        <v>19518694867980</v>
      </c>
      <c r="W67" s="6">
        <f>SUM(W9:W66)</f>
        <v>25007818953342.133</v>
      </c>
      <c r="Y67" s="9">
        <f>SUM(Y9:Y66)</f>
        <v>0.99247324541261339</v>
      </c>
    </row>
    <row r="68" spans="1:25" ht="23.25" thickTop="1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O19" sqref="O19"/>
    </sheetView>
  </sheetViews>
  <sheetFormatPr defaultRowHeight="22.5"/>
  <cols>
    <col min="1" max="1" width="22.7109375" style="2" bestFit="1" customWidth="1"/>
    <col min="2" max="2" width="1" style="2" customWidth="1"/>
    <col min="3" max="3" width="28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17.2851562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2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>
      <c r="S5" s="4"/>
    </row>
    <row r="6" spans="1:19" ht="24">
      <c r="A6" s="12" t="s">
        <v>76</v>
      </c>
      <c r="C6" s="13" t="s">
        <v>77</v>
      </c>
      <c r="D6" s="13" t="s">
        <v>77</v>
      </c>
      <c r="E6" s="13" t="s">
        <v>77</v>
      </c>
      <c r="F6" s="13" t="s">
        <v>77</v>
      </c>
      <c r="G6" s="13" t="s">
        <v>77</v>
      </c>
      <c r="H6" s="13" t="s">
        <v>77</v>
      </c>
      <c r="I6" s="13" t="s">
        <v>77</v>
      </c>
      <c r="K6" s="13" t="s">
        <v>139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">
      <c r="A7" s="13" t="s">
        <v>76</v>
      </c>
      <c r="C7" s="13" t="s">
        <v>78</v>
      </c>
      <c r="E7" s="13" t="s">
        <v>79</v>
      </c>
      <c r="G7" s="13" t="s">
        <v>80</v>
      </c>
      <c r="I7" s="13" t="s">
        <v>74</v>
      </c>
      <c r="K7" s="13" t="s">
        <v>81</v>
      </c>
      <c r="M7" s="13" t="s">
        <v>82</v>
      </c>
      <c r="O7" s="13" t="s">
        <v>83</v>
      </c>
      <c r="Q7" s="13" t="s">
        <v>81</v>
      </c>
      <c r="S7" s="13" t="s">
        <v>75</v>
      </c>
    </row>
    <row r="8" spans="1:19">
      <c r="A8" s="2" t="s">
        <v>84</v>
      </c>
      <c r="C8" s="2" t="s">
        <v>85</v>
      </c>
      <c r="E8" s="2" t="s">
        <v>86</v>
      </c>
      <c r="G8" s="2" t="s">
        <v>87</v>
      </c>
      <c r="I8" s="4">
        <v>0</v>
      </c>
      <c r="K8" s="4">
        <v>924549182</v>
      </c>
      <c r="M8" s="4">
        <v>301359916618</v>
      </c>
      <c r="O8" s="4">
        <v>208175250000</v>
      </c>
      <c r="Q8" s="4">
        <v>94109215800</v>
      </c>
      <c r="S8" s="7">
        <v>3.7348670430845201E-3</v>
      </c>
    </row>
    <row r="9" spans="1:19">
      <c r="A9" s="2" t="s">
        <v>88</v>
      </c>
      <c r="C9" s="2" t="s">
        <v>89</v>
      </c>
      <c r="E9" s="2" t="s">
        <v>86</v>
      </c>
      <c r="G9" s="2" t="s">
        <v>90</v>
      </c>
      <c r="I9" s="4">
        <v>0</v>
      </c>
      <c r="K9" s="4">
        <v>33244092395</v>
      </c>
      <c r="M9" s="4">
        <v>5119596859264</v>
      </c>
      <c r="O9" s="4">
        <v>5091177792271</v>
      </c>
      <c r="Q9" s="4">
        <v>61663159388</v>
      </c>
      <c r="S9" s="7">
        <v>2.4471960563368042E-3</v>
      </c>
    </row>
    <row r="10" spans="1:19" ht="23.25" thickBot="1">
      <c r="K10" s="6">
        <f>SUM(K8:K9)</f>
        <v>34168641577</v>
      </c>
      <c r="M10" s="6">
        <f>SUM(M8:M9)</f>
        <v>5420956775882</v>
      </c>
      <c r="O10" s="6">
        <f>SUM(O8:O9)</f>
        <v>5299353042271</v>
      </c>
      <c r="Q10" s="6">
        <f>SUM(Q8:Q9)</f>
        <v>155772375188</v>
      </c>
      <c r="S10" s="9">
        <f>SUM(S8:S9)</f>
        <v>6.1820630994213243E-3</v>
      </c>
    </row>
    <row r="11" spans="1:19" ht="23.25" thickTop="1">
      <c r="Q11" s="4"/>
    </row>
    <row r="12" spans="1:19">
      <c r="Q12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G12" sqref="G12"/>
    </sheetView>
  </sheetViews>
  <sheetFormatPr defaultRowHeight="22.5"/>
  <cols>
    <col min="1" max="1" width="34.4257812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2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2.7109375" style="2" bestFit="1" customWidth="1"/>
    <col min="14" max="14" width="1" style="2" customWidth="1"/>
    <col min="15" max="15" width="17.1406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7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">
      <c r="A6" s="13" t="s">
        <v>92</v>
      </c>
      <c r="B6" s="13" t="s">
        <v>92</v>
      </c>
      <c r="C6" s="13" t="s">
        <v>92</v>
      </c>
      <c r="D6" s="13" t="s">
        <v>92</v>
      </c>
      <c r="E6" s="13" t="s">
        <v>92</v>
      </c>
      <c r="F6" s="13" t="s">
        <v>92</v>
      </c>
      <c r="G6" s="13" t="s">
        <v>92</v>
      </c>
      <c r="I6" s="13" t="s">
        <v>93</v>
      </c>
      <c r="J6" s="13" t="s">
        <v>93</v>
      </c>
      <c r="K6" s="13" t="s">
        <v>93</v>
      </c>
      <c r="L6" s="13" t="s">
        <v>93</v>
      </c>
      <c r="M6" s="13" t="s">
        <v>93</v>
      </c>
      <c r="O6" s="13" t="s">
        <v>94</v>
      </c>
      <c r="P6" s="13" t="s">
        <v>94</v>
      </c>
      <c r="Q6" s="13" t="s">
        <v>94</v>
      </c>
      <c r="R6" s="13" t="s">
        <v>94</v>
      </c>
      <c r="S6" s="13" t="s">
        <v>94</v>
      </c>
    </row>
    <row r="7" spans="1:19" ht="24">
      <c r="A7" s="13" t="s">
        <v>95</v>
      </c>
      <c r="C7" s="13" t="s">
        <v>96</v>
      </c>
      <c r="E7" s="13" t="s">
        <v>73</v>
      </c>
      <c r="G7" s="13" t="s">
        <v>74</v>
      </c>
      <c r="I7" s="13" t="s">
        <v>97</v>
      </c>
      <c r="K7" s="13" t="s">
        <v>98</v>
      </c>
      <c r="M7" s="13" t="s">
        <v>99</v>
      </c>
      <c r="O7" s="13" t="s">
        <v>97</v>
      </c>
      <c r="Q7" s="13" t="s">
        <v>98</v>
      </c>
      <c r="S7" s="13" t="s">
        <v>99</v>
      </c>
    </row>
    <row r="8" spans="1:19">
      <c r="A8" s="2" t="s">
        <v>100</v>
      </c>
      <c r="C8" s="2" t="s">
        <v>101</v>
      </c>
      <c r="E8" s="2" t="s">
        <v>102</v>
      </c>
      <c r="G8" s="4">
        <v>18</v>
      </c>
      <c r="I8" s="4">
        <v>0</v>
      </c>
      <c r="K8" s="2">
        <v>0</v>
      </c>
      <c r="M8" s="4">
        <v>0</v>
      </c>
      <c r="O8" s="4">
        <v>18725368266</v>
      </c>
      <c r="Q8" s="2">
        <v>0</v>
      </c>
      <c r="S8" s="4">
        <v>18725368266</v>
      </c>
    </row>
    <row r="9" spans="1:19">
      <c r="A9" s="2" t="s">
        <v>103</v>
      </c>
      <c r="C9" s="2" t="s">
        <v>101</v>
      </c>
      <c r="E9" s="2" t="s">
        <v>104</v>
      </c>
      <c r="G9" s="4">
        <v>16</v>
      </c>
      <c r="I9" s="4">
        <v>0</v>
      </c>
      <c r="K9" s="2">
        <v>0</v>
      </c>
      <c r="M9" s="4">
        <v>0</v>
      </c>
      <c r="O9" s="4">
        <v>3497993789</v>
      </c>
      <c r="Q9" s="2">
        <v>0</v>
      </c>
      <c r="S9" s="4">
        <v>3497993789</v>
      </c>
    </row>
    <row r="10" spans="1:19">
      <c r="A10" s="2" t="s">
        <v>84</v>
      </c>
      <c r="C10" s="4">
        <v>17</v>
      </c>
      <c r="E10" s="2" t="s">
        <v>101</v>
      </c>
      <c r="G10" s="4">
        <v>8</v>
      </c>
      <c r="I10" s="4">
        <v>37718</v>
      </c>
      <c r="K10" s="4">
        <v>0</v>
      </c>
      <c r="M10" s="4">
        <v>37718</v>
      </c>
      <c r="O10" s="4">
        <v>222800</v>
      </c>
      <c r="Q10" s="4">
        <v>0</v>
      </c>
      <c r="S10" s="4">
        <v>222800</v>
      </c>
    </row>
    <row r="11" spans="1:19">
      <c r="A11" s="2" t="s">
        <v>88</v>
      </c>
      <c r="C11" s="4">
        <v>17</v>
      </c>
      <c r="E11" s="2" t="s">
        <v>101</v>
      </c>
      <c r="G11" s="4">
        <v>8</v>
      </c>
      <c r="I11" s="4">
        <v>17727639</v>
      </c>
      <c r="K11" s="4">
        <v>0</v>
      </c>
      <c r="M11" s="4">
        <v>17727639</v>
      </c>
      <c r="O11" s="4">
        <v>310301499</v>
      </c>
      <c r="Q11" s="4">
        <v>0</v>
      </c>
      <c r="S11" s="4">
        <v>310301499</v>
      </c>
    </row>
    <row r="12" spans="1:19" ht="23.25" thickBot="1">
      <c r="I12" s="6">
        <f>SUM(I8:I11)</f>
        <v>17765357</v>
      </c>
      <c r="K12" s="5">
        <f>SUM(K8:K11)</f>
        <v>0</v>
      </c>
      <c r="M12" s="6">
        <f>SUM(M8:M11)</f>
        <v>17765357</v>
      </c>
      <c r="O12" s="6">
        <f>SUM(O8:O11)</f>
        <v>22533886354</v>
      </c>
      <c r="Q12" s="5">
        <f>SUM(Q8:Q11)</f>
        <v>0</v>
      </c>
      <c r="S12" s="6">
        <f>SUM(S8:S11)</f>
        <v>22533886354</v>
      </c>
    </row>
    <row r="13" spans="1:19" ht="23.2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S9" sqref="S9"/>
    </sheetView>
  </sheetViews>
  <sheetFormatPr defaultRowHeight="22.5"/>
  <cols>
    <col min="1" max="1" width="26.8554687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32.7109375" style="2" bestFit="1" customWidth="1"/>
    <col min="6" max="6" width="1" style="2" customWidth="1"/>
    <col min="7" max="7" width="22.42578125" style="2" bestFit="1" customWidth="1"/>
    <col min="8" max="8" width="1" style="2" customWidth="1"/>
    <col min="9" max="9" width="22" style="2" bestFit="1" customWidth="1"/>
    <col min="10" max="10" width="1" style="2" customWidth="1"/>
    <col min="11" max="11" width="15.85546875" style="2" bestFit="1" customWidth="1"/>
    <col min="12" max="12" width="1" style="2" customWidth="1"/>
    <col min="13" max="13" width="23.14062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15.85546875" style="2" bestFit="1" customWidth="1"/>
    <col min="18" max="18" width="1" style="2" customWidth="1"/>
    <col min="19" max="19" width="23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">
      <c r="A6" s="12" t="s">
        <v>3</v>
      </c>
      <c r="C6" s="13" t="s">
        <v>105</v>
      </c>
      <c r="D6" s="13" t="s">
        <v>105</v>
      </c>
      <c r="E6" s="13" t="s">
        <v>105</v>
      </c>
      <c r="F6" s="13" t="s">
        <v>105</v>
      </c>
      <c r="G6" s="13" t="s">
        <v>105</v>
      </c>
      <c r="I6" s="13" t="s">
        <v>93</v>
      </c>
      <c r="J6" s="13" t="s">
        <v>93</v>
      </c>
      <c r="K6" s="13" t="s">
        <v>93</v>
      </c>
      <c r="L6" s="13" t="s">
        <v>93</v>
      </c>
      <c r="M6" s="13" t="s">
        <v>93</v>
      </c>
      <c r="O6" s="13" t="s">
        <v>94</v>
      </c>
      <c r="P6" s="13" t="s">
        <v>94</v>
      </c>
      <c r="Q6" s="13" t="s">
        <v>94</v>
      </c>
      <c r="R6" s="13" t="s">
        <v>94</v>
      </c>
      <c r="S6" s="13" t="s">
        <v>94</v>
      </c>
    </row>
    <row r="7" spans="1:19" ht="24">
      <c r="A7" s="13" t="s">
        <v>3</v>
      </c>
      <c r="C7" s="13" t="s">
        <v>106</v>
      </c>
      <c r="E7" s="13" t="s">
        <v>107</v>
      </c>
      <c r="G7" s="13" t="s">
        <v>108</v>
      </c>
      <c r="I7" s="13" t="s">
        <v>109</v>
      </c>
      <c r="K7" s="13" t="s">
        <v>98</v>
      </c>
      <c r="M7" s="13" t="s">
        <v>110</v>
      </c>
      <c r="O7" s="13" t="s">
        <v>109</v>
      </c>
      <c r="Q7" s="13" t="s">
        <v>98</v>
      </c>
      <c r="S7" s="13" t="s">
        <v>110</v>
      </c>
    </row>
    <row r="8" spans="1:19">
      <c r="A8" s="2" t="s">
        <v>46</v>
      </c>
      <c r="C8" s="2" t="s">
        <v>111</v>
      </c>
      <c r="E8" s="4">
        <v>14476102</v>
      </c>
      <c r="G8" s="4">
        <v>2440</v>
      </c>
      <c r="I8" s="4">
        <v>35321688880</v>
      </c>
      <c r="K8" s="4">
        <v>1438859862</v>
      </c>
      <c r="M8" s="4">
        <v>33882829018</v>
      </c>
      <c r="O8" s="4">
        <v>35321688880</v>
      </c>
      <c r="Q8" s="4">
        <v>1438859862</v>
      </c>
      <c r="S8" s="4">
        <v>33882829018</v>
      </c>
    </row>
    <row r="9" spans="1:19">
      <c r="A9" s="2" t="s">
        <v>19</v>
      </c>
      <c r="C9" s="2" t="s">
        <v>112</v>
      </c>
      <c r="E9" s="4">
        <v>1171430</v>
      </c>
      <c r="G9" s="4">
        <v>23500</v>
      </c>
      <c r="I9" s="4">
        <v>0</v>
      </c>
      <c r="K9" s="4">
        <v>0</v>
      </c>
      <c r="M9" s="4">
        <v>0</v>
      </c>
      <c r="O9" s="4">
        <v>27528605000</v>
      </c>
      <c r="Q9" s="4">
        <v>0</v>
      </c>
      <c r="S9" s="4">
        <v>27528605000</v>
      </c>
    </row>
    <row r="10" spans="1:19">
      <c r="A10" s="2" t="s">
        <v>55</v>
      </c>
      <c r="C10" s="2" t="s">
        <v>113</v>
      </c>
      <c r="E10" s="4">
        <v>15356839</v>
      </c>
      <c r="G10" s="4">
        <v>5100</v>
      </c>
      <c r="I10" s="4">
        <v>0</v>
      </c>
      <c r="K10" s="4">
        <v>0</v>
      </c>
      <c r="M10" s="4">
        <v>0</v>
      </c>
      <c r="O10" s="4">
        <v>78319878900</v>
      </c>
      <c r="Q10" s="4">
        <v>0</v>
      </c>
      <c r="S10" s="4">
        <v>78319878900</v>
      </c>
    </row>
    <row r="11" spans="1:19" ht="23.25" thickBot="1">
      <c r="I11" s="6">
        <f>SUM(I8:I10)</f>
        <v>35321688880</v>
      </c>
      <c r="K11" s="6">
        <f>SUM(K8:K10)</f>
        <v>1438859862</v>
      </c>
      <c r="M11" s="6">
        <f>SUM(M8:M10)</f>
        <v>33882829018</v>
      </c>
      <c r="O11" s="6">
        <f>SUM(O8:O10)</f>
        <v>141170172780</v>
      </c>
      <c r="Q11" s="6">
        <f>SUM(Q8:Q10)</f>
        <v>1438859862</v>
      </c>
      <c r="S11" s="6">
        <f>SUM(S8:S10)</f>
        <v>139731312918</v>
      </c>
    </row>
    <row r="12" spans="1:19" ht="23.2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tabSelected="1" workbookViewId="0">
      <selection activeCell="E21" sqref="E21"/>
    </sheetView>
  </sheetViews>
  <sheetFormatPr defaultRowHeight="22.5"/>
  <cols>
    <col min="1" max="1" width="28.28515625" style="2" bestFit="1" customWidth="1"/>
    <col min="2" max="2" width="1" style="2" customWidth="1"/>
    <col min="3" max="3" width="20.425781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12" t="s">
        <v>0</v>
      </c>
      <c r="B2" s="12"/>
      <c r="C2" s="12"/>
      <c r="D2" s="12"/>
      <c r="E2" s="12"/>
      <c r="F2" s="12"/>
      <c r="G2" s="12"/>
    </row>
    <row r="3" spans="1:7" ht="24">
      <c r="A3" s="12" t="s">
        <v>91</v>
      </c>
      <c r="B3" s="12"/>
      <c r="C3" s="12"/>
      <c r="D3" s="12"/>
      <c r="E3" s="12"/>
      <c r="F3" s="12"/>
      <c r="G3" s="12"/>
    </row>
    <row r="4" spans="1:7" ht="24">
      <c r="A4" s="12" t="s">
        <v>2</v>
      </c>
      <c r="B4" s="12"/>
      <c r="C4" s="12"/>
      <c r="D4" s="12"/>
      <c r="E4" s="12"/>
      <c r="F4" s="12"/>
      <c r="G4" s="12"/>
    </row>
    <row r="5" spans="1:7">
      <c r="G5" s="4"/>
    </row>
    <row r="6" spans="1:7" ht="24">
      <c r="A6" s="13" t="s">
        <v>95</v>
      </c>
      <c r="C6" s="13" t="s">
        <v>81</v>
      </c>
      <c r="E6" s="13" t="s">
        <v>127</v>
      </c>
      <c r="G6" s="13" t="s">
        <v>13</v>
      </c>
    </row>
    <row r="7" spans="1:7">
      <c r="A7" s="2" t="s">
        <v>136</v>
      </c>
      <c r="C7" s="4">
        <v>5023448461862</v>
      </c>
      <c r="E7" s="11">
        <f>C7/$C$10</f>
        <v>0.9999964635261398</v>
      </c>
      <c r="G7" s="7">
        <v>0.19936317546960186</v>
      </c>
    </row>
    <row r="8" spans="1:7">
      <c r="A8" s="2" t="s">
        <v>137</v>
      </c>
      <c r="C8" s="4">
        <v>0</v>
      </c>
      <c r="E8" s="7">
        <f t="shared" ref="E8:E9" si="0">C8/$C$10</f>
        <v>0</v>
      </c>
      <c r="G8" s="7">
        <v>0</v>
      </c>
    </row>
    <row r="9" spans="1:7">
      <c r="A9" s="2" t="s">
        <v>138</v>
      </c>
      <c r="C9" s="4">
        <v>17765357</v>
      </c>
      <c r="E9" s="7">
        <f t="shared" si="0"/>
        <v>3.5364738601686455E-6</v>
      </c>
      <c r="G9" s="7">
        <v>7.0504515210221254E-7</v>
      </c>
    </row>
    <row r="10" spans="1:7" ht="23.25" thickBot="1">
      <c r="C10" s="6">
        <f>SUM(C7:C9)</f>
        <v>5023466227219</v>
      </c>
      <c r="E10" s="8">
        <f>SUM(E7:E9)</f>
        <v>1</v>
      </c>
      <c r="G10" s="9">
        <f>SUM(G7:G9)</f>
        <v>0.19936388051475395</v>
      </c>
    </row>
    <row r="11" spans="1:7" ht="23.2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9"/>
  <sheetViews>
    <sheetView rightToLeft="1" workbookViewId="0">
      <selection activeCell="I42" sqref="I42"/>
    </sheetView>
  </sheetViews>
  <sheetFormatPr defaultRowHeight="22.5"/>
  <cols>
    <col min="1" max="1" width="34.71093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1.85546875" style="2" bestFit="1" customWidth="1"/>
    <col min="6" max="6" width="1" style="2" customWidth="1"/>
    <col min="7" max="7" width="22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2" style="2" bestFit="1" customWidth="1"/>
    <col min="14" max="14" width="1" style="2" customWidth="1"/>
    <col min="15" max="15" width="21.7109375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">
      <c r="A6" s="12" t="s">
        <v>3</v>
      </c>
      <c r="C6" s="13" t="s">
        <v>93</v>
      </c>
      <c r="D6" s="13" t="s">
        <v>93</v>
      </c>
      <c r="E6" s="13" t="s">
        <v>93</v>
      </c>
      <c r="F6" s="13" t="s">
        <v>93</v>
      </c>
      <c r="G6" s="13" t="s">
        <v>93</v>
      </c>
      <c r="H6" s="13" t="s">
        <v>93</v>
      </c>
      <c r="I6" s="13" t="s">
        <v>93</v>
      </c>
      <c r="K6" s="13" t="s">
        <v>94</v>
      </c>
      <c r="L6" s="13" t="s">
        <v>94</v>
      </c>
      <c r="M6" s="13" t="s">
        <v>94</v>
      </c>
      <c r="N6" s="13" t="s">
        <v>94</v>
      </c>
      <c r="O6" s="13" t="s">
        <v>94</v>
      </c>
      <c r="P6" s="13" t="s">
        <v>94</v>
      </c>
      <c r="Q6" s="13" t="s">
        <v>94</v>
      </c>
    </row>
    <row r="7" spans="1:17" ht="24">
      <c r="A7" s="13" t="s">
        <v>3</v>
      </c>
      <c r="C7" s="13" t="s">
        <v>7</v>
      </c>
      <c r="E7" s="13" t="s">
        <v>114</v>
      </c>
      <c r="G7" s="13" t="s">
        <v>115</v>
      </c>
      <c r="I7" s="13" t="s">
        <v>116</v>
      </c>
      <c r="K7" s="13" t="s">
        <v>7</v>
      </c>
      <c r="M7" s="13" t="s">
        <v>114</v>
      </c>
      <c r="O7" s="13" t="s">
        <v>115</v>
      </c>
      <c r="Q7" s="13" t="s">
        <v>116</v>
      </c>
    </row>
    <row r="8" spans="1:17">
      <c r="A8" s="2" t="s">
        <v>50</v>
      </c>
      <c r="C8" s="4">
        <v>20399582</v>
      </c>
      <c r="E8" s="4">
        <v>152086533653</v>
      </c>
      <c r="G8" s="4">
        <v>128427627255</v>
      </c>
      <c r="I8" s="4">
        <v>23658906398</v>
      </c>
      <c r="K8" s="4">
        <v>20399582</v>
      </c>
      <c r="M8" s="4">
        <v>152086533653</v>
      </c>
      <c r="O8" s="4">
        <v>123319627101</v>
      </c>
      <c r="Q8" s="10">
        <v>28766906552</v>
      </c>
    </row>
    <row r="9" spans="1:17">
      <c r="A9" s="2" t="s">
        <v>59</v>
      </c>
      <c r="C9" s="4">
        <v>84054203</v>
      </c>
      <c r="E9" s="4">
        <v>448768966323</v>
      </c>
      <c r="G9" s="4">
        <v>329131214652</v>
      </c>
      <c r="I9" s="4">
        <v>119637751671</v>
      </c>
      <c r="K9" s="4">
        <v>84054203</v>
      </c>
      <c r="M9" s="4">
        <v>448768966323</v>
      </c>
      <c r="O9" s="4">
        <v>303502532212</v>
      </c>
      <c r="Q9" s="10">
        <v>145266434111</v>
      </c>
    </row>
    <row r="10" spans="1:17">
      <c r="A10" s="2" t="s">
        <v>61</v>
      </c>
      <c r="C10" s="4">
        <v>25825416</v>
      </c>
      <c r="E10" s="4">
        <v>266472814562</v>
      </c>
      <c r="G10" s="4">
        <v>202036710077</v>
      </c>
      <c r="I10" s="4">
        <v>64436104485</v>
      </c>
      <c r="K10" s="4">
        <v>25825416</v>
      </c>
      <c r="M10" s="4">
        <v>266472814562</v>
      </c>
      <c r="O10" s="4">
        <v>192607206973</v>
      </c>
      <c r="Q10" s="10">
        <v>73865607589</v>
      </c>
    </row>
    <row r="11" spans="1:17">
      <c r="A11" s="2" t="s">
        <v>30</v>
      </c>
      <c r="C11" s="4">
        <v>140721</v>
      </c>
      <c r="E11" s="4">
        <v>53836983891</v>
      </c>
      <c r="G11" s="4">
        <v>55267260764</v>
      </c>
      <c r="I11" s="10">
        <v>-1430276873</v>
      </c>
      <c r="K11" s="4">
        <v>140721</v>
      </c>
      <c r="M11" s="4">
        <v>53836983891</v>
      </c>
      <c r="O11" s="4">
        <v>50403544147</v>
      </c>
      <c r="Q11" s="10">
        <v>3433439744</v>
      </c>
    </row>
    <row r="12" spans="1:17">
      <c r="A12" s="2" t="s">
        <v>54</v>
      </c>
      <c r="C12" s="4">
        <v>38902128</v>
      </c>
      <c r="E12" s="4">
        <v>304338096863</v>
      </c>
      <c r="G12" s="4">
        <v>183801648588</v>
      </c>
      <c r="I12" s="10">
        <v>120536448275</v>
      </c>
      <c r="K12" s="4">
        <v>38902128</v>
      </c>
      <c r="M12" s="4">
        <v>304338096863</v>
      </c>
      <c r="O12" s="4">
        <v>180617996268</v>
      </c>
      <c r="Q12" s="10">
        <v>123720100595</v>
      </c>
    </row>
    <row r="13" spans="1:17">
      <c r="A13" s="2" t="s">
        <v>72</v>
      </c>
      <c r="C13" s="4">
        <v>3290542</v>
      </c>
      <c r="E13" s="4">
        <v>63849203129</v>
      </c>
      <c r="G13" s="4">
        <v>60759810942</v>
      </c>
      <c r="I13" s="10">
        <v>3089392187</v>
      </c>
      <c r="K13" s="4">
        <v>3290542</v>
      </c>
      <c r="M13" s="4">
        <v>63849203129</v>
      </c>
      <c r="O13" s="4">
        <v>60759810942</v>
      </c>
      <c r="Q13" s="10">
        <v>3089392187</v>
      </c>
    </row>
    <row r="14" spans="1:17">
      <c r="A14" s="2" t="s">
        <v>38</v>
      </c>
      <c r="C14" s="4">
        <v>22866969</v>
      </c>
      <c r="E14" s="4">
        <v>660390180480</v>
      </c>
      <c r="G14" s="4">
        <v>528790218072</v>
      </c>
      <c r="I14" s="10">
        <v>131599962408</v>
      </c>
      <c r="K14" s="4">
        <v>22866969</v>
      </c>
      <c r="M14" s="4">
        <v>656468696234</v>
      </c>
      <c r="O14" s="4">
        <v>463205650078</v>
      </c>
      <c r="Q14" s="10">
        <v>193263046156</v>
      </c>
    </row>
    <row r="15" spans="1:17">
      <c r="A15" s="2" t="s">
        <v>35</v>
      </c>
      <c r="C15" s="4">
        <v>9426854</v>
      </c>
      <c r="E15" s="4">
        <v>355620502099</v>
      </c>
      <c r="G15" s="4">
        <v>240551320086</v>
      </c>
      <c r="I15" s="10">
        <v>115069182013</v>
      </c>
      <c r="K15" s="4">
        <v>9426854</v>
      </c>
      <c r="M15" s="4">
        <v>355620502099</v>
      </c>
      <c r="O15" s="4">
        <v>209720456097</v>
      </c>
      <c r="Q15" s="10">
        <v>145900046002</v>
      </c>
    </row>
    <row r="16" spans="1:17">
      <c r="A16" s="2" t="s">
        <v>32</v>
      </c>
      <c r="C16" s="4">
        <v>246093</v>
      </c>
      <c r="E16" s="4">
        <v>94272912691</v>
      </c>
      <c r="G16" s="4">
        <v>95784942679</v>
      </c>
      <c r="I16" s="10">
        <v>-1512029988</v>
      </c>
      <c r="K16" s="4">
        <v>246093</v>
      </c>
      <c r="M16" s="4">
        <v>94272912691</v>
      </c>
      <c r="O16" s="4">
        <v>83842593582</v>
      </c>
      <c r="Q16" s="10">
        <v>10430319109</v>
      </c>
    </row>
    <row r="17" spans="1:17">
      <c r="A17" s="2" t="s">
        <v>42</v>
      </c>
      <c r="C17" s="4">
        <v>41023642</v>
      </c>
      <c r="E17" s="4">
        <v>772364702192</v>
      </c>
      <c r="G17" s="4">
        <v>580366520894</v>
      </c>
      <c r="I17" s="10">
        <v>191998181298</v>
      </c>
      <c r="K17" s="4">
        <v>41023642</v>
      </c>
      <c r="M17" s="4">
        <v>772364702192</v>
      </c>
      <c r="O17" s="4">
        <v>549454859582</v>
      </c>
      <c r="Q17" s="10">
        <v>222909842610</v>
      </c>
    </row>
    <row r="18" spans="1:17">
      <c r="A18" s="2" t="s">
        <v>58</v>
      </c>
      <c r="C18" s="4">
        <v>40875000</v>
      </c>
      <c r="E18" s="4">
        <v>305144771062</v>
      </c>
      <c r="G18" s="4">
        <v>250485991206</v>
      </c>
      <c r="I18" s="10">
        <v>54658779856</v>
      </c>
      <c r="K18" s="4">
        <v>40875000</v>
      </c>
      <c r="M18" s="4">
        <v>305144771062</v>
      </c>
      <c r="O18" s="4">
        <v>244824196917</v>
      </c>
      <c r="Q18" s="10">
        <v>60320574145</v>
      </c>
    </row>
    <row r="19" spans="1:17">
      <c r="A19" s="2" t="s">
        <v>63</v>
      </c>
      <c r="C19" s="4">
        <v>11525906</v>
      </c>
      <c r="E19" s="4">
        <v>112281803221</v>
      </c>
      <c r="G19" s="4">
        <v>105585172118</v>
      </c>
      <c r="I19" s="10">
        <v>6696631103</v>
      </c>
      <c r="K19" s="4">
        <v>11525906</v>
      </c>
      <c r="M19" s="4">
        <v>112281803221</v>
      </c>
      <c r="O19" s="4">
        <v>105585172118</v>
      </c>
      <c r="Q19" s="10">
        <v>6696631103</v>
      </c>
    </row>
    <row r="20" spans="1:17">
      <c r="A20" s="2" t="s">
        <v>18</v>
      </c>
      <c r="C20" s="4">
        <v>22217678</v>
      </c>
      <c r="E20" s="4">
        <v>245811423740</v>
      </c>
      <c r="G20" s="4">
        <v>190335342435</v>
      </c>
      <c r="I20" s="10">
        <v>55476081305</v>
      </c>
      <c r="K20" s="4">
        <v>22217678</v>
      </c>
      <c r="M20" s="4">
        <v>245811423740</v>
      </c>
      <c r="O20" s="4">
        <v>210374921222</v>
      </c>
      <c r="Q20" s="10">
        <v>35436502518</v>
      </c>
    </row>
    <row r="21" spans="1:17">
      <c r="A21" s="2" t="s">
        <v>24</v>
      </c>
      <c r="C21" s="4">
        <v>23546136</v>
      </c>
      <c r="E21" s="4">
        <v>334940382183</v>
      </c>
      <c r="G21" s="4">
        <v>255571281942</v>
      </c>
      <c r="I21" s="10">
        <v>79369100241</v>
      </c>
      <c r="K21" s="4">
        <v>23546136</v>
      </c>
      <c r="M21" s="4">
        <v>334940382183</v>
      </c>
      <c r="O21" s="4">
        <v>271189516028</v>
      </c>
      <c r="Q21" s="10">
        <v>63750866155</v>
      </c>
    </row>
    <row r="22" spans="1:17">
      <c r="A22" s="2" t="s">
        <v>23</v>
      </c>
      <c r="C22" s="4">
        <v>3003330</v>
      </c>
      <c r="E22" s="4">
        <v>167484316462</v>
      </c>
      <c r="G22" s="4">
        <v>138801143289</v>
      </c>
      <c r="I22" s="10">
        <v>28683173173</v>
      </c>
      <c r="K22" s="4">
        <v>3003330</v>
      </c>
      <c r="M22" s="4">
        <v>167484316462</v>
      </c>
      <c r="O22" s="4">
        <v>142852732331</v>
      </c>
      <c r="Q22" s="10">
        <v>24631584131</v>
      </c>
    </row>
    <row r="23" spans="1:17">
      <c r="A23" s="2" t="s">
        <v>65</v>
      </c>
      <c r="C23" s="4">
        <v>17500000</v>
      </c>
      <c r="E23" s="4">
        <v>199530686250</v>
      </c>
      <c r="G23" s="4">
        <v>201358810000</v>
      </c>
      <c r="I23" s="10">
        <v>-1828123750</v>
      </c>
      <c r="K23" s="4">
        <v>17500000</v>
      </c>
      <c r="M23" s="4">
        <v>199530686250</v>
      </c>
      <c r="O23" s="4">
        <v>201358810000</v>
      </c>
      <c r="Q23" s="10">
        <v>-1828123750</v>
      </c>
    </row>
    <row r="24" spans="1:17">
      <c r="A24" s="2" t="s">
        <v>44</v>
      </c>
      <c r="C24" s="4">
        <v>27594253</v>
      </c>
      <c r="E24" s="4">
        <v>494564111519</v>
      </c>
      <c r="G24" s="4">
        <v>377702764605</v>
      </c>
      <c r="I24" s="10">
        <v>116861346914</v>
      </c>
      <c r="K24" s="4">
        <v>27594253</v>
      </c>
      <c r="M24" s="4">
        <v>494564111519</v>
      </c>
      <c r="O24" s="4">
        <v>366205641104</v>
      </c>
      <c r="Q24" s="10">
        <v>128358470415</v>
      </c>
    </row>
    <row r="25" spans="1:17">
      <c r="A25" s="2" t="s">
        <v>45</v>
      </c>
      <c r="C25" s="4">
        <v>7684664</v>
      </c>
      <c r="E25" s="4">
        <v>377669205920</v>
      </c>
      <c r="G25" s="4">
        <v>260245755175</v>
      </c>
      <c r="I25" s="10">
        <v>117423450745</v>
      </c>
      <c r="K25" s="4">
        <v>7684664</v>
      </c>
      <c r="M25" s="4">
        <v>377669205920</v>
      </c>
      <c r="O25" s="4">
        <v>212167233022</v>
      </c>
      <c r="Q25" s="10">
        <v>165501972898</v>
      </c>
    </row>
    <row r="26" spans="1:17">
      <c r="A26" s="2" t="s">
        <v>26</v>
      </c>
      <c r="C26" s="4">
        <v>4676496</v>
      </c>
      <c r="E26" s="4">
        <v>190595504800</v>
      </c>
      <c r="G26" s="4">
        <v>179905060319</v>
      </c>
      <c r="I26" s="10">
        <v>10690444481</v>
      </c>
      <c r="K26" s="4">
        <v>4676496</v>
      </c>
      <c r="M26" s="4">
        <v>190595504800</v>
      </c>
      <c r="O26" s="4">
        <v>179173161417</v>
      </c>
      <c r="Q26" s="10">
        <v>11422343383</v>
      </c>
    </row>
    <row r="27" spans="1:17">
      <c r="A27" s="2" t="s">
        <v>17</v>
      </c>
      <c r="C27" s="4">
        <v>96060430</v>
      </c>
      <c r="E27" s="4">
        <v>786828292437</v>
      </c>
      <c r="G27" s="4">
        <v>560949841408</v>
      </c>
      <c r="I27" s="10">
        <v>225878451029</v>
      </c>
      <c r="K27" s="4">
        <v>96060430</v>
      </c>
      <c r="M27" s="4">
        <v>786828292437</v>
      </c>
      <c r="O27" s="4">
        <v>605237795907</v>
      </c>
      <c r="Q27" s="10">
        <v>181590496530</v>
      </c>
    </row>
    <row r="28" spans="1:17">
      <c r="A28" s="2" t="s">
        <v>53</v>
      </c>
      <c r="C28" s="4">
        <v>91250478</v>
      </c>
      <c r="E28" s="4">
        <v>1073977245845</v>
      </c>
      <c r="G28" s="4">
        <v>883574482088</v>
      </c>
      <c r="I28" s="10">
        <v>190402763757</v>
      </c>
      <c r="K28" s="4">
        <v>91250478</v>
      </c>
      <c r="M28" s="4">
        <v>1073977245845</v>
      </c>
      <c r="O28" s="4">
        <v>772818292320</v>
      </c>
      <c r="Q28" s="10">
        <v>301158953525</v>
      </c>
    </row>
    <row r="29" spans="1:17">
      <c r="A29" s="2" t="s">
        <v>49</v>
      </c>
      <c r="C29" s="4">
        <v>20278640</v>
      </c>
      <c r="E29" s="4">
        <v>471898360773</v>
      </c>
      <c r="G29" s="4">
        <v>382255042206</v>
      </c>
      <c r="I29" s="10">
        <v>89643318567</v>
      </c>
      <c r="K29" s="4">
        <v>20278640</v>
      </c>
      <c r="M29" s="4">
        <v>471898360773</v>
      </c>
      <c r="O29" s="4">
        <v>373567583498</v>
      </c>
      <c r="Q29" s="10">
        <v>98330777275</v>
      </c>
    </row>
    <row r="30" spans="1:17">
      <c r="A30" s="2" t="s">
        <v>15</v>
      </c>
      <c r="C30" s="4">
        <v>21984877</v>
      </c>
      <c r="E30" s="4">
        <v>312513157840</v>
      </c>
      <c r="G30" s="4">
        <v>239710912043</v>
      </c>
      <c r="I30" s="10">
        <v>72802245797</v>
      </c>
      <c r="K30" s="4">
        <v>21984877</v>
      </c>
      <c r="M30" s="4">
        <v>312513157840</v>
      </c>
      <c r="O30" s="4">
        <v>240795690837</v>
      </c>
      <c r="Q30" s="10">
        <v>71717467003</v>
      </c>
    </row>
    <row r="31" spans="1:17">
      <c r="A31" s="2" t="s">
        <v>60</v>
      </c>
      <c r="C31" s="4">
        <v>5346154</v>
      </c>
      <c r="E31" s="4">
        <v>137588376093</v>
      </c>
      <c r="G31" s="4">
        <v>100015961301</v>
      </c>
      <c r="I31" s="10">
        <v>37572414792</v>
      </c>
      <c r="K31" s="4">
        <v>5346154</v>
      </c>
      <c r="M31" s="4">
        <v>137588376093</v>
      </c>
      <c r="O31" s="4">
        <v>89854649627</v>
      </c>
      <c r="Q31" s="10">
        <v>47733726466</v>
      </c>
    </row>
    <row r="32" spans="1:17">
      <c r="A32" s="2" t="s">
        <v>22</v>
      </c>
      <c r="C32" s="4">
        <v>17978253</v>
      </c>
      <c r="E32" s="4">
        <v>584390934305</v>
      </c>
      <c r="G32" s="4">
        <v>484722792390</v>
      </c>
      <c r="I32" s="10">
        <v>99668141915</v>
      </c>
      <c r="K32" s="4">
        <v>17978253</v>
      </c>
      <c r="M32" s="4">
        <v>584390934305</v>
      </c>
      <c r="O32" s="4">
        <v>466522337816</v>
      </c>
      <c r="Q32" s="10">
        <v>117868596489</v>
      </c>
    </row>
    <row r="33" spans="1:17">
      <c r="A33" s="2" t="s">
        <v>55</v>
      </c>
      <c r="C33" s="4">
        <v>25137963</v>
      </c>
      <c r="E33" s="4">
        <v>944561222141</v>
      </c>
      <c r="G33" s="4">
        <v>750472421014</v>
      </c>
      <c r="I33" s="10">
        <v>194088801127</v>
      </c>
      <c r="K33" s="4">
        <v>25137963</v>
      </c>
      <c r="M33" s="4">
        <v>944561222141</v>
      </c>
      <c r="O33" s="4">
        <v>888656089066</v>
      </c>
      <c r="Q33" s="10">
        <v>55905133075</v>
      </c>
    </row>
    <row r="34" spans="1:17">
      <c r="A34" s="2" t="s">
        <v>41</v>
      </c>
      <c r="C34" s="4">
        <v>39590932</v>
      </c>
      <c r="E34" s="4">
        <v>662744362675</v>
      </c>
      <c r="G34" s="4">
        <v>495823033712</v>
      </c>
      <c r="I34" s="10">
        <v>166921328963</v>
      </c>
      <c r="K34" s="4">
        <v>39590932</v>
      </c>
      <c r="M34" s="4">
        <v>662744362675</v>
      </c>
      <c r="O34" s="4">
        <v>428702134859</v>
      </c>
      <c r="Q34" s="10">
        <v>234042227816</v>
      </c>
    </row>
    <row r="35" spans="1:17">
      <c r="A35" s="2" t="s">
        <v>33</v>
      </c>
      <c r="C35" s="4">
        <v>20146053</v>
      </c>
      <c r="E35" s="4">
        <v>580759335554</v>
      </c>
      <c r="G35" s="4">
        <v>480116048449</v>
      </c>
      <c r="I35" s="10">
        <v>100643287105</v>
      </c>
      <c r="K35" s="4">
        <v>20146053</v>
      </c>
      <c r="M35" s="4">
        <v>580759335554</v>
      </c>
      <c r="O35" s="4">
        <v>459249316626</v>
      </c>
      <c r="Q35" s="10">
        <v>121510018928</v>
      </c>
    </row>
    <row r="36" spans="1:17">
      <c r="A36" s="2" t="s">
        <v>48</v>
      </c>
      <c r="C36" s="4">
        <v>13958631</v>
      </c>
      <c r="E36" s="4">
        <v>831147071018</v>
      </c>
      <c r="G36" s="4">
        <v>669906129654</v>
      </c>
      <c r="I36" s="10">
        <v>161240941364</v>
      </c>
      <c r="K36" s="4">
        <v>13958631</v>
      </c>
      <c r="M36" s="4">
        <v>831147071018</v>
      </c>
      <c r="O36" s="4">
        <v>676214615929</v>
      </c>
      <c r="Q36" s="10">
        <v>154932455089</v>
      </c>
    </row>
    <row r="37" spans="1:17">
      <c r="A37" s="2" t="s">
        <v>31</v>
      </c>
      <c r="C37" s="4">
        <v>189103</v>
      </c>
      <c r="E37" s="4">
        <v>74139117050</v>
      </c>
      <c r="G37" s="4">
        <v>73162507571</v>
      </c>
      <c r="I37" s="10">
        <v>976609479</v>
      </c>
      <c r="K37" s="4">
        <v>189103</v>
      </c>
      <c r="M37" s="4">
        <v>74139117050</v>
      </c>
      <c r="O37" s="4">
        <v>61160702385</v>
      </c>
      <c r="Q37" s="10">
        <v>12978414665</v>
      </c>
    </row>
    <row r="38" spans="1:17">
      <c r="A38" s="2" t="s">
        <v>71</v>
      </c>
      <c r="C38" s="4">
        <v>46034018</v>
      </c>
      <c r="E38" s="4">
        <v>210038930571</v>
      </c>
      <c r="G38" s="4">
        <v>197225891546</v>
      </c>
      <c r="I38" s="10">
        <v>12813039025</v>
      </c>
      <c r="K38" s="4">
        <v>46034018</v>
      </c>
      <c r="M38" s="4">
        <v>210038930571</v>
      </c>
      <c r="O38" s="4">
        <v>197225891546</v>
      </c>
      <c r="Q38" s="10">
        <v>12813039025</v>
      </c>
    </row>
    <row r="39" spans="1:17">
      <c r="A39" s="2" t="s">
        <v>64</v>
      </c>
      <c r="C39" s="4">
        <v>187490</v>
      </c>
      <c r="E39" s="4">
        <v>2337135408</v>
      </c>
      <c r="G39" s="4">
        <v>2325174301</v>
      </c>
      <c r="I39" s="10">
        <v>11961107</v>
      </c>
      <c r="K39" s="4">
        <v>187490</v>
      </c>
      <c r="M39" s="4">
        <v>2337135408</v>
      </c>
      <c r="O39" s="4">
        <v>2325174301</v>
      </c>
      <c r="Q39" s="10">
        <v>11961107</v>
      </c>
    </row>
    <row r="40" spans="1:17">
      <c r="A40" s="2" t="s">
        <v>69</v>
      </c>
      <c r="C40" s="4">
        <v>619010</v>
      </c>
      <c r="E40" s="4">
        <v>21659506545</v>
      </c>
      <c r="G40" s="4">
        <v>20815003453</v>
      </c>
      <c r="I40" s="10">
        <v>844503092</v>
      </c>
      <c r="K40" s="4">
        <v>619010</v>
      </c>
      <c r="M40" s="4">
        <v>21659506545</v>
      </c>
      <c r="O40" s="4">
        <v>20815003453</v>
      </c>
      <c r="Q40" s="10">
        <v>844503092</v>
      </c>
    </row>
    <row r="41" spans="1:17">
      <c r="A41" s="2" t="s">
        <v>47</v>
      </c>
      <c r="C41" s="4">
        <v>37482272</v>
      </c>
      <c r="E41" s="4">
        <v>924029461543</v>
      </c>
      <c r="G41" s="4">
        <v>728828406373</v>
      </c>
      <c r="I41" s="10">
        <v>195201055170</v>
      </c>
      <c r="K41" s="4">
        <v>37482272</v>
      </c>
      <c r="M41" s="4">
        <v>924029461543</v>
      </c>
      <c r="O41" s="4">
        <v>632038699074</v>
      </c>
      <c r="Q41" s="10">
        <v>291990762469</v>
      </c>
    </row>
    <row r="42" spans="1:17">
      <c r="A42" s="2" t="s">
        <v>16</v>
      </c>
      <c r="C42" s="4">
        <v>79881652</v>
      </c>
      <c r="E42" s="4">
        <v>365507457453</v>
      </c>
      <c r="G42" s="4">
        <v>319698740539</v>
      </c>
      <c r="I42" s="10">
        <v>45808716914</v>
      </c>
      <c r="K42" s="4">
        <v>79881652</v>
      </c>
      <c r="M42" s="4">
        <v>365507457453</v>
      </c>
      <c r="O42" s="4">
        <v>340349280660</v>
      </c>
      <c r="Q42" s="10">
        <v>25158176793</v>
      </c>
    </row>
    <row r="43" spans="1:17">
      <c r="A43" s="2" t="s">
        <v>70</v>
      </c>
      <c r="C43" s="4">
        <v>3785110</v>
      </c>
      <c r="E43" s="4">
        <v>21183373792</v>
      </c>
      <c r="G43" s="4">
        <v>24759296365</v>
      </c>
      <c r="I43" s="10">
        <v>-3575922573</v>
      </c>
      <c r="K43" s="4">
        <v>3785110</v>
      </c>
      <c r="M43" s="4">
        <v>21183373792</v>
      </c>
      <c r="O43" s="4">
        <v>24759296365</v>
      </c>
      <c r="Q43" s="10">
        <v>-3575922573</v>
      </c>
    </row>
    <row r="44" spans="1:17">
      <c r="A44" s="2" t="s">
        <v>66</v>
      </c>
      <c r="C44" s="4">
        <v>619388</v>
      </c>
      <c r="E44" s="4">
        <v>21512650290</v>
      </c>
      <c r="G44" s="4">
        <v>22378445355</v>
      </c>
      <c r="I44" s="10">
        <v>-865795065</v>
      </c>
      <c r="K44" s="4">
        <v>619388</v>
      </c>
      <c r="M44" s="4">
        <v>21512650290</v>
      </c>
      <c r="O44" s="4">
        <v>22378445355</v>
      </c>
      <c r="Q44" s="10">
        <v>-865795065</v>
      </c>
    </row>
    <row r="45" spans="1:17">
      <c r="A45" s="2" t="s">
        <v>52</v>
      </c>
      <c r="C45" s="4">
        <v>273324334</v>
      </c>
      <c r="E45" s="4">
        <v>1630188325276</v>
      </c>
      <c r="G45" s="4">
        <v>1294012767061</v>
      </c>
      <c r="I45" s="10">
        <v>336175558215</v>
      </c>
      <c r="K45" s="4">
        <v>273324334</v>
      </c>
      <c r="M45" s="4">
        <v>1630188325276</v>
      </c>
      <c r="O45" s="4">
        <v>1230962912223</v>
      </c>
      <c r="Q45" s="10">
        <v>399225413053</v>
      </c>
    </row>
    <row r="46" spans="1:17">
      <c r="A46" s="2" t="s">
        <v>57</v>
      </c>
      <c r="C46" s="4">
        <v>11090364</v>
      </c>
      <c r="E46" s="4">
        <v>154782243732</v>
      </c>
      <c r="G46" s="4">
        <v>126780327843</v>
      </c>
      <c r="I46" s="10">
        <v>28001915889</v>
      </c>
      <c r="K46" s="4">
        <v>11090364</v>
      </c>
      <c r="M46" s="4">
        <v>154782243732</v>
      </c>
      <c r="O46" s="4">
        <v>104703462818</v>
      </c>
      <c r="Q46" s="10">
        <v>50078780914</v>
      </c>
    </row>
    <row r="47" spans="1:17">
      <c r="A47" s="2" t="s">
        <v>51</v>
      </c>
      <c r="C47" s="4">
        <v>53395064</v>
      </c>
      <c r="E47" s="4">
        <v>902315177276</v>
      </c>
      <c r="G47" s="4">
        <v>711849371184</v>
      </c>
      <c r="I47" s="10">
        <v>190465806092</v>
      </c>
      <c r="K47" s="4">
        <v>53395064</v>
      </c>
      <c r="M47" s="4">
        <v>902315177276</v>
      </c>
      <c r="O47" s="4">
        <v>681464303847</v>
      </c>
      <c r="Q47" s="10">
        <v>220850873429</v>
      </c>
    </row>
    <row r="48" spans="1:17">
      <c r="A48" s="2" t="s">
        <v>21</v>
      </c>
      <c r="C48" s="4">
        <v>15219781</v>
      </c>
      <c r="E48" s="4">
        <v>776885616611</v>
      </c>
      <c r="G48" s="4">
        <v>600020194296</v>
      </c>
      <c r="I48" s="10">
        <v>176865422315</v>
      </c>
      <c r="K48" s="4">
        <v>15219781</v>
      </c>
      <c r="M48" s="4">
        <v>776885616611</v>
      </c>
      <c r="O48" s="4">
        <v>550217981332</v>
      </c>
      <c r="Q48" s="10">
        <v>226667635279</v>
      </c>
    </row>
    <row r="49" spans="1:17">
      <c r="A49" s="2" t="s">
        <v>20</v>
      </c>
      <c r="C49" s="4">
        <v>55625086</v>
      </c>
      <c r="E49" s="4">
        <v>810058810216</v>
      </c>
      <c r="G49" s="4">
        <v>649057757833</v>
      </c>
      <c r="I49" s="10">
        <v>161001052383</v>
      </c>
      <c r="K49" s="4">
        <v>55625086</v>
      </c>
      <c r="M49" s="4">
        <v>810058810216</v>
      </c>
      <c r="O49" s="4">
        <v>662335338100</v>
      </c>
      <c r="Q49" s="10">
        <v>147723472116</v>
      </c>
    </row>
    <row r="50" spans="1:17">
      <c r="A50" s="2" t="s">
        <v>40</v>
      </c>
      <c r="C50" s="4">
        <v>17007672</v>
      </c>
      <c r="E50" s="4">
        <v>240917288010</v>
      </c>
      <c r="G50" s="4">
        <v>187954866106</v>
      </c>
      <c r="I50" s="10">
        <v>52962421904</v>
      </c>
      <c r="K50" s="4">
        <v>17007672</v>
      </c>
      <c r="M50" s="4">
        <v>240917288010</v>
      </c>
      <c r="O50" s="4">
        <v>180205484356</v>
      </c>
      <c r="Q50" s="10">
        <v>60711803654</v>
      </c>
    </row>
    <row r="51" spans="1:17">
      <c r="A51" s="2" t="s">
        <v>28</v>
      </c>
      <c r="C51" s="4">
        <v>7624330</v>
      </c>
      <c r="E51" s="4">
        <v>149532984116</v>
      </c>
      <c r="G51" s="4">
        <v>139069033522</v>
      </c>
      <c r="I51" s="10">
        <v>10463950594</v>
      </c>
      <c r="K51" s="4">
        <v>7624330</v>
      </c>
      <c r="M51" s="4">
        <v>149532984116</v>
      </c>
      <c r="O51" s="4">
        <v>132910830051</v>
      </c>
      <c r="Q51" s="10">
        <v>16622154065</v>
      </c>
    </row>
    <row r="52" spans="1:17">
      <c r="A52" s="2" t="s">
        <v>62</v>
      </c>
      <c r="C52" s="4">
        <v>13531156</v>
      </c>
      <c r="E52" s="4">
        <v>338687256756</v>
      </c>
      <c r="G52" s="4">
        <v>282777029540</v>
      </c>
      <c r="I52" s="10">
        <v>55910227216</v>
      </c>
      <c r="K52" s="4">
        <v>13531156</v>
      </c>
      <c r="M52" s="4">
        <v>338687256756</v>
      </c>
      <c r="O52" s="4">
        <v>260000231820</v>
      </c>
      <c r="Q52" s="10">
        <v>78687024936</v>
      </c>
    </row>
    <row r="53" spans="1:17">
      <c r="A53" s="2" t="s">
        <v>36</v>
      </c>
      <c r="C53" s="4">
        <v>551400000</v>
      </c>
      <c r="E53" s="4">
        <v>712554921000</v>
      </c>
      <c r="G53" s="4">
        <v>613073664507</v>
      </c>
      <c r="I53" s="10">
        <v>99481256493</v>
      </c>
      <c r="K53" s="4">
        <v>551400000</v>
      </c>
      <c r="M53" s="4">
        <v>712554921000</v>
      </c>
      <c r="O53" s="4">
        <v>594714136710</v>
      </c>
      <c r="Q53" s="10">
        <v>117840784290</v>
      </c>
    </row>
    <row r="54" spans="1:17">
      <c r="A54" s="2" t="s">
        <v>27</v>
      </c>
      <c r="C54" s="4">
        <v>8378769</v>
      </c>
      <c r="E54" s="4">
        <v>303172517809</v>
      </c>
      <c r="G54" s="4">
        <v>278970984812</v>
      </c>
      <c r="I54" s="10">
        <v>24201532997</v>
      </c>
      <c r="K54" s="4">
        <v>8378769</v>
      </c>
      <c r="M54" s="4">
        <v>303172517809</v>
      </c>
      <c r="O54" s="4">
        <v>289986543836</v>
      </c>
      <c r="Q54" s="10">
        <v>13185973973</v>
      </c>
    </row>
    <row r="55" spans="1:17">
      <c r="A55" s="2" t="s">
        <v>29</v>
      </c>
      <c r="C55" s="4">
        <v>5795564</v>
      </c>
      <c r="E55" s="4">
        <v>134521227204</v>
      </c>
      <c r="G55" s="4">
        <v>131494903336</v>
      </c>
      <c r="I55" s="10">
        <v>3026323868</v>
      </c>
      <c r="K55" s="4">
        <v>5795564</v>
      </c>
      <c r="M55" s="4">
        <v>134521227204</v>
      </c>
      <c r="O55" s="4">
        <v>127344225679</v>
      </c>
      <c r="Q55" s="10">
        <v>7177001525</v>
      </c>
    </row>
    <row r="56" spans="1:17">
      <c r="A56" s="2" t="s">
        <v>43</v>
      </c>
      <c r="C56" s="4">
        <v>89238311</v>
      </c>
      <c r="E56" s="4">
        <v>2275343349220</v>
      </c>
      <c r="G56" s="4">
        <v>1698351443379</v>
      </c>
      <c r="I56" s="10">
        <v>576991905841</v>
      </c>
      <c r="K56" s="4">
        <v>89238311</v>
      </c>
      <c r="M56" s="4">
        <v>2275343349220</v>
      </c>
      <c r="O56" s="4">
        <v>1664106515528</v>
      </c>
      <c r="Q56" s="10">
        <v>611236833692</v>
      </c>
    </row>
    <row r="57" spans="1:17">
      <c r="A57" s="2" t="s">
        <v>19</v>
      </c>
      <c r="C57" s="4">
        <v>2730865</v>
      </c>
      <c r="E57" s="4">
        <v>461484780052</v>
      </c>
      <c r="G57" s="4">
        <v>415194474395</v>
      </c>
      <c r="I57" s="10">
        <v>46290305657</v>
      </c>
      <c r="K57" s="4">
        <v>2730865</v>
      </c>
      <c r="M57" s="4">
        <v>461484780052</v>
      </c>
      <c r="O57" s="4">
        <v>491998258727</v>
      </c>
      <c r="Q57" s="10">
        <v>-30513478675</v>
      </c>
    </row>
    <row r="58" spans="1:17">
      <c r="A58" s="2" t="s">
        <v>37</v>
      </c>
      <c r="C58" s="4">
        <v>36288080</v>
      </c>
      <c r="E58" s="4">
        <v>475431146878</v>
      </c>
      <c r="G58" s="4">
        <v>365805700844</v>
      </c>
      <c r="I58" s="10">
        <v>109625446034</v>
      </c>
      <c r="K58" s="4">
        <v>36288080</v>
      </c>
      <c r="M58" s="4">
        <v>475431146878</v>
      </c>
      <c r="O58" s="4">
        <v>349217994215</v>
      </c>
      <c r="Q58" s="10">
        <v>126213152663</v>
      </c>
    </row>
    <row r="59" spans="1:17">
      <c r="A59" s="2" t="s">
        <v>39</v>
      </c>
      <c r="C59" s="4">
        <v>23118673</v>
      </c>
      <c r="E59" s="4">
        <v>56717396498</v>
      </c>
      <c r="G59" s="4">
        <v>46718646401</v>
      </c>
      <c r="I59" s="10">
        <v>9998750097</v>
      </c>
      <c r="K59" s="4">
        <v>23118673</v>
      </c>
      <c r="M59" s="4">
        <v>56717396498</v>
      </c>
      <c r="O59" s="4">
        <v>50146895565</v>
      </c>
      <c r="Q59" s="10">
        <v>6570500933</v>
      </c>
    </row>
    <row r="60" spans="1:17">
      <c r="A60" s="2" t="s">
        <v>68</v>
      </c>
      <c r="C60" s="4">
        <v>6500000</v>
      </c>
      <c r="E60" s="4">
        <v>41933999250</v>
      </c>
      <c r="G60" s="4">
        <v>39217577252</v>
      </c>
      <c r="I60" s="10">
        <v>2716421998</v>
      </c>
      <c r="K60" s="4">
        <v>6500000</v>
      </c>
      <c r="M60" s="4">
        <v>41933999250</v>
      </c>
      <c r="O60" s="4">
        <v>39217577252</v>
      </c>
      <c r="Q60" s="10">
        <v>2716421998</v>
      </c>
    </row>
    <row r="61" spans="1:17">
      <c r="A61" s="2" t="s">
        <v>46</v>
      </c>
      <c r="C61" s="4">
        <v>16382566</v>
      </c>
      <c r="E61" s="4">
        <v>362506097440</v>
      </c>
      <c r="G61" s="4">
        <v>279023702547</v>
      </c>
      <c r="I61" s="10">
        <v>83482394893</v>
      </c>
      <c r="K61" s="4">
        <v>16382566</v>
      </c>
      <c r="M61" s="4">
        <v>362506097440</v>
      </c>
      <c r="O61" s="4">
        <v>286975193485</v>
      </c>
      <c r="Q61" s="10">
        <v>75530903955</v>
      </c>
    </row>
    <row r="62" spans="1:17">
      <c r="A62" s="2" t="s">
        <v>34</v>
      </c>
      <c r="C62" s="4">
        <v>12771634</v>
      </c>
      <c r="E62" s="4">
        <v>219507663626</v>
      </c>
      <c r="G62" s="4">
        <v>153998146893</v>
      </c>
      <c r="I62" s="10">
        <v>65509516733</v>
      </c>
      <c r="K62" s="4">
        <v>12771634</v>
      </c>
      <c r="M62" s="4">
        <v>219507663626</v>
      </c>
      <c r="O62" s="4">
        <v>153227592247</v>
      </c>
      <c r="Q62" s="10">
        <v>66280071379</v>
      </c>
    </row>
    <row r="63" spans="1:17">
      <c r="A63" s="2" t="s">
        <v>56</v>
      </c>
      <c r="C63" s="4">
        <v>28326602</v>
      </c>
      <c r="E63" s="4">
        <v>920768520081</v>
      </c>
      <c r="G63" s="4">
        <v>826601235714</v>
      </c>
      <c r="I63" s="10">
        <v>94167284367</v>
      </c>
      <c r="K63" s="4">
        <v>28326602</v>
      </c>
      <c r="M63" s="4">
        <v>920768520081</v>
      </c>
      <c r="O63" s="4">
        <v>854760872005</v>
      </c>
      <c r="Q63" s="10">
        <v>66007648076</v>
      </c>
    </row>
    <row r="64" spans="1:17">
      <c r="A64" s="2" t="s">
        <v>25</v>
      </c>
      <c r="C64" s="4">
        <v>4618566</v>
      </c>
      <c r="E64" s="4">
        <v>318162227388</v>
      </c>
      <c r="G64" s="4">
        <v>280344794466</v>
      </c>
      <c r="I64" s="10">
        <v>37817432922</v>
      </c>
      <c r="K64" s="4">
        <v>4618566</v>
      </c>
      <c r="M64" s="4">
        <v>318162227388</v>
      </c>
      <c r="O64" s="4">
        <v>260152399443</v>
      </c>
      <c r="Q64" s="10">
        <v>58009827945</v>
      </c>
    </row>
    <row r="65" spans="1:17">
      <c r="A65" s="2" t="s">
        <v>67</v>
      </c>
      <c r="C65" s="4">
        <v>863028</v>
      </c>
      <c r="E65" s="4">
        <v>99429796776</v>
      </c>
      <c r="G65" s="4">
        <v>100209457947</v>
      </c>
      <c r="I65" s="10">
        <v>-779661171</v>
      </c>
      <c r="K65" s="4">
        <v>863028</v>
      </c>
      <c r="M65" s="4">
        <v>99429796776</v>
      </c>
      <c r="O65" s="4">
        <v>100209457947</v>
      </c>
      <c r="Q65" s="10">
        <v>-779661171</v>
      </c>
    </row>
    <row r="66" spans="1:17" ht="23.25" thickBot="1">
      <c r="E66" s="6">
        <f>SUM(E8:E65)</f>
        <v>25011740437588</v>
      </c>
      <c r="G66" s="6">
        <f>SUM(G8:G65)</f>
        <v>20022174804744</v>
      </c>
      <c r="I66" s="6">
        <f>SUM(I8:I65)</f>
        <v>4989565632844</v>
      </c>
      <c r="M66" s="6">
        <f>SUM(M8:M65)</f>
        <v>25007818953342</v>
      </c>
      <c r="O66" s="6">
        <f>SUM(O8:O65)</f>
        <v>19518694867951</v>
      </c>
      <c r="Q66" s="6">
        <f>SUM(Q8:Q65)</f>
        <v>5489124085391</v>
      </c>
    </row>
    <row r="67" spans="1:17" ht="23.25" thickTop="1"/>
    <row r="68" spans="1:17">
      <c r="I68" s="4"/>
      <c r="Q68" s="4"/>
    </row>
    <row r="69" spans="1:17">
      <c r="I6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I21" sqref="I21"/>
    </sheetView>
  </sheetViews>
  <sheetFormatPr defaultRowHeight="22.5"/>
  <cols>
    <col min="1" max="1" width="34.42578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285156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1406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">
      <c r="A6" s="12" t="s">
        <v>3</v>
      </c>
      <c r="C6" s="13" t="s">
        <v>93</v>
      </c>
      <c r="D6" s="13" t="s">
        <v>93</v>
      </c>
      <c r="E6" s="13" t="s">
        <v>93</v>
      </c>
      <c r="F6" s="13" t="s">
        <v>93</v>
      </c>
      <c r="G6" s="13" t="s">
        <v>93</v>
      </c>
      <c r="H6" s="13" t="s">
        <v>93</v>
      </c>
      <c r="I6" s="13" t="s">
        <v>93</v>
      </c>
      <c r="K6" s="13" t="s">
        <v>94</v>
      </c>
      <c r="L6" s="13" t="s">
        <v>94</v>
      </c>
      <c r="M6" s="13" t="s">
        <v>94</v>
      </c>
      <c r="N6" s="13" t="s">
        <v>94</v>
      </c>
      <c r="O6" s="13" t="s">
        <v>94</v>
      </c>
      <c r="P6" s="13" t="s">
        <v>94</v>
      </c>
      <c r="Q6" s="13" t="s">
        <v>94</v>
      </c>
    </row>
    <row r="7" spans="1:17" ht="24">
      <c r="A7" s="13" t="s">
        <v>3</v>
      </c>
      <c r="C7" s="13" t="s">
        <v>7</v>
      </c>
      <c r="E7" s="13" t="s">
        <v>114</v>
      </c>
      <c r="G7" s="13" t="s">
        <v>115</v>
      </c>
      <c r="I7" s="13" t="s">
        <v>117</v>
      </c>
      <c r="K7" s="13" t="s">
        <v>7</v>
      </c>
      <c r="M7" s="13" t="s">
        <v>114</v>
      </c>
      <c r="O7" s="13" t="s">
        <v>115</v>
      </c>
      <c r="Q7" s="13" t="s">
        <v>117</v>
      </c>
    </row>
    <row r="8" spans="1:17">
      <c r="A8" s="2" t="s">
        <v>118</v>
      </c>
      <c r="C8" s="4">
        <v>0</v>
      </c>
      <c r="E8" s="4">
        <v>0</v>
      </c>
      <c r="G8" s="4">
        <v>0</v>
      </c>
      <c r="I8" s="4">
        <v>0</v>
      </c>
      <c r="K8" s="4">
        <v>1250000</v>
      </c>
      <c r="M8" s="4">
        <v>23582264015</v>
      </c>
      <c r="O8" s="4">
        <v>23582264015</v>
      </c>
      <c r="Q8" s="4">
        <v>0</v>
      </c>
    </row>
    <row r="9" spans="1:17">
      <c r="A9" s="2" t="s">
        <v>43</v>
      </c>
      <c r="C9" s="4">
        <v>0</v>
      </c>
      <c r="E9" s="4">
        <v>0</v>
      </c>
      <c r="G9" s="4">
        <v>0</v>
      </c>
      <c r="I9" s="4">
        <v>0</v>
      </c>
      <c r="K9" s="4">
        <v>20000</v>
      </c>
      <c r="M9" s="4">
        <v>329825791</v>
      </c>
      <c r="O9" s="4">
        <v>318484945</v>
      </c>
      <c r="Q9" s="4">
        <v>11340846</v>
      </c>
    </row>
    <row r="10" spans="1:17">
      <c r="A10" s="2" t="s">
        <v>48</v>
      </c>
      <c r="C10" s="4">
        <v>0</v>
      </c>
      <c r="E10" s="4">
        <v>0</v>
      </c>
      <c r="G10" s="4">
        <v>0</v>
      </c>
      <c r="I10" s="4">
        <v>0</v>
      </c>
      <c r="K10" s="4">
        <v>230000</v>
      </c>
      <c r="M10" s="4">
        <v>11877406709</v>
      </c>
      <c r="O10" s="4">
        <v>10594210814</v>
      </c>
      <c r="Q10" s="4">
        <v>1283195895</v>
      </c>
    </row>
    <row r="11" spans="1:17">
      <c r="A11" s="2" t="s">
        <v>119</v>
      </c>
      <c r="C11" s="4">
        <v>0</v>
      </c>
      <c r="E11" s="4">
        <v>0</v>
      </c>
      <c r="G11" s="4">
        <v>0</v>
      </c>
      <c r="I11" s="4">
        <v>0</v>
      </c>
      <c r="K11" s="4">
        <v>1258682</v>
      </c>
      <c r="M11" s="4">
        <v>16004011697</v>
      </c>
      <c r="O11" s="4">
        <v>16004011697</v>
      </c>
      <c r="Q11" s="4">
        <v>0</v>
      </c>
    </row>
    <row r="12" spans="1:17" ht="24">
      <c r="A12" s="2" t="s">
        <v>120</v>
      </c>
      <c r="C12" s="3">
        <v>0</v>
      </c>
      <c r="E12" s="4">
        <v>0</v>
      </c>
      <c r="G12" s="4">
        <v>0</v>
      </c>
      <c r="I12" s="4">
        <v>0</v>
      </c>
      <c r="K12" s="4">
        <v>3677380</v>
      </c>
      <c r="M12" s="4">
        <v>59905861368</v>
      </c>
      <c r="O12" s="4">
        <v>59905861368</v>
      </c>
      <c r="Q12" s="4">
        <v>0</v>
      </c>
    </row>
    <row r="13" spans="1:17">
      <c r="A13" s="2" t="s">
        <v>121</v>
      </c>
      <c r="C13" s="4">
        <v>0</v>
      </c>
      <c r="E13" s="4">
        <v>0</v>
      </c>
      <c r="G13" s="4">
        <v>0</v>
      </c>
      <c r="I13" s="4">
        <v>0</v>
      </c>
      <c r="K13" s="4">
        <v>5400000</v>
      </c>
      <c r="M13" s="4">
        <v>113195955277</v>
      </c>
      <c r="O13" s="4">
        <v>83775999600</v>
      </c>
      <c r="Q13" s="4">
        <v>29419955677</v>
      </c>
    </row>
    <row r="14" spans="1:17">
      <c r="A14" s="2" t="s">
        <v>16</v>
      </c>
      <c r="C14" s="4">
        <v>0</v>
      </c>
      <c r="E14" s="4">
        <v>0</v>
      </c>
      <c r="G14" s="4">
        <v>0</v>
      </c>
      <c r="I14" s="4">
        <v>0</v>
      </c>
      <c r="K14" s="4">
        <v>1600000</v>
      </c>
      <c r="M14" s="4">
        <v>6358739048</v>
      </c>
      <c r="O14" s="4">
        <v>6403782592</v>
      </c>
      <c r="Q14" s="4">
        <v>-45043544</v>
      </c>
    </row>
    <row r="15" spans="1:17">
      <c r="A15" s="2" t="s">
        <v>122</v>
      </c>
      <c r="C15" s="4">
        <v>0</v>
      </c>
      <c r="E15" s="4">
        <v>0</v>
      </c>
      <c r="G15" s="4">
        <v>0</v>
      </c>
      <c r="I15" s="4">
        <v>0</v>
      </c>
      <c r="K15" s="4">
        <v>117644</v>
      </c>
      <c r="M15" s="4">
        <v>112336632828</v>
      </c>
      <c r="O15" s="4">
        <v>110511903556</v>
      </c>
      <c r="Q15" s="4">
        <v>1824729272</v>
      </c>
    </row>
    <row r="16" spans="1:17">
      <c r="A16" s="2" t="s">
        <v>103</v>
      </c>
      <c r="C16" s="4">
        <v>0</v>
      </c>
      <c r="E16" s="4">
        <v>0</v>
      </c>
      <c r="G16" s="4">
        <v>0</v>
      </c>
      <c r="I16" s="4">
        <v>0</v>
      </c>
      <c r="K16" s="4">
        <v>135000</v>
      </c>
      <c r="M16" s="4">
        <v>134805086820</v>
      </c>
      <c r="O16" s="4">
        <v>133890263212</v>
      </c>
      <c r="Q16" s="4">
        <v>914823608</v>
      </c>
    </row>
    <row r="17" spans="1:17">
      <c r="A17" s="2" t="s">
        <v>100</v>
      </c>
      <c r="C17" s="4">
        <v>0</v>
      </c>
      <c r="E17" s="4">
        <v>0</v>
      </c>
      <c r="G17" s="4">
        <v>0</v>
      </c>
      <c r="I17" s="4">
        <v>0</v>
      </c>
      <c r="K17" s="4">
        <v>1684700</v>
      </c>
      <c r="M17" s="4">
        <v>1657851896154</v>
      </c>
      <c r="O17" s="4">
        <v>1653664252312</v>
      </c>
      <c r="Q17" s="4">
        <v>4187643842</v>
      </c>
    </row>
    <row r="18" spans="1:17">
      <c r="A18" s="2" t="s">
        <v>123</v>
      </c>
      <c r="C18" s="4">
        <v>0</v>
      </c>
      <c r="E18" s="4">
        <v>0</v>
      </c>
      <c r="G18" s="4">
        <v>0</v>
      </c>
      <c r="I18" s="4">
        <v>0</v>
      </c>
      <c r="K18" s="4">
        <v>759027</v>
      </c>
      <c r="M18" s="4">
        <v>616259413371</v>
      </c>
      <c r="O18" s="4">
        <v>600897763286</v>
      </c>
      <c r="Q18" s="4">
        <v>15361650085</v>
      </c>
    </row>
    <row r="19" spans="1:17" ht="23.25" thickBot="1">
      <c r="E19" s="6">
        <f>SUM(E8:E18)</f>
        <v>0</v>
      </c>
      <c r="G19" s="6">
        <f>SUM(G8:G18)</f>
        <v>0</v>
      </c>
      <c r="I19" s="6">
        <f>SUM(I8:I18)</f>
        <v>0</v>
      </c>
      <c r="M19" s="6">
        <f>SUM(M8:M18)</f>
        <v>2752507093078</v>
      </c>
      <c r="O19" s="6">
        <f>SUM(O8:O18)</f>
        <v>2699548797397</v>
      </c>
      <c r="Q19" s="6">
        <f>SUM(Q8:Q18)</f>
        <v>52958295681</v>
      </c>
    </row>
    <row r="20" spans="1:17" ht="23.25" thickTop="1">
      <c r="Q2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8"/>
  <sheetViews>
    <sheetView rightToLeft="1" workbookViewId="0">
      <selection activeCell="U68" sqref="U68"/>
    </sheetView>
  </sheetViews>
  <sheetFormatPr defaultRowHeight="22.5"/>
  <cols>
    <col min="1" max="1" width="34.710937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0.285156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20.1406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18" style="2" bestFit="1" customWidth="1"/>
    <col min="18" max="18" width="1" style="2" customWidth="1"/>
    <col min="19" max="19" width="20.42578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4">
      <c r="A3" s="12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4">
      <c r="A6" s="12" t="s">
        <v>3</v>
      </c>
      <c r="C6" s="13" t="s">
        <v>93</v>
      </c>
      <c r="D6" s="13" t="s">
        <v>93</v>
      </c>
      <c r="E6" s="13" t="s">
        <v>93</v>
      </c>
      <c r="F6" s="13" t="s">
        <v>93</v>
      </c>
      <c r="G6" s="13" t="s">
        <v>93</v>
      </c>
      <c r="H6" s="13" t="s">
        <v>93</v>
      </c>
      <c r="I6" s="13" t="s">
        <v>93</v>
      </c>
      <c r="J6" s="13" t="s">
        <v>93</v>
      </c>
      <c r="K6" s="13" t="s">
        <v>93</v>
      </c>
      <c r="M6" s="13" t="s">
        <v>94</v>
      </c>
      <c r="N6" s="13" t="s">
        <v>94</v>
      </c>
      <c r="O6" s="13" t="s">
        <v>94</v>
      </c>
      <c r="P6" s="13" t="s">
        <v>94</v>
      </c>
      <c r="Q6" s="13" t="s">
        <v>94</v>
      </c>
      <c r="R6" s="13" t="s">
        <v>94</v>
      </c>
      <c r="S6" s="13" t="s">
        <v>94</v>
      </c>
      <c r="T6" s="13" t="s">
        <v>94</v>
      </c>
      <c r="U6" s="13" t="s">
        <v>94</v>
      </c>
    </row>
    <row r="7" spans="1:21" ht="24">
      <c r="A7" s="13" t="s">
        <v>3</v>
      </c>
      <c r="C7" s="13" t="s">
        <v>124</v>
      </c>
      <c r="E7" s="13" t="s">
        <v>125</v>
      </c>
      <c r="G7" s="13" t="s">
        <v>126</v>
      </c>
      <c r="I7" s="13" t="s">
        <v>81</v>
      </c>
      <c r="K7" s="13" t="s">
        <v>127</v>
      </c>
      <c r="M7" s="13" t="s">
        <v>124</v>
      </c>
      <c r="O7" s="13" t="s">
        <v>125</v>
      </c>
      <c r="Q7" s="13" t="s">
        <v>126</v>
      </c>
      <c r="S7" s="13" t="s">
        <v>81</v>
      </c>
      <c r="U7" s="13" t="s">
        <v>127</v>
      </c>
    </row>
    <row r="8" spans="1:21">
      <c r="A8" s="2" t="s">
        <v>43</v>
      </c>
      <c r="C8" s="4">
        <v>0</v>
      </c>
      <c r="E8" s="4">
        <v>576991905841</v>
      </c>
      <c r="G8" s="4">
        <v>0</v>
      </c>
      <c r="I8" s="4">
        <v>576991905841</v>
      </c>
      <c r="K8" s="7">
        <v>0.1148597243948097</v>
      </c>
      <c r="M8" s="10">
        <v>0</v>
      </c>
      <c r="N8" s="10"/>
      <c r="O8" s="10">
        <v>611236833692</v>
      </c>
      <c r="P8" s="10"/>
      <c r="Q8" s="10">
        <v>11340846</v>
      </c>
      <c r="R8" s="10"/>
      <c r="S8" s="10">
        <v>611248174538</v>
      </c>
      <c r="U8" s="7">
        <v>0.10800344393615406</v>
      </c>
    </row>
    <row r="9" spans="1:21">
      <c r="A9" s="2" t="s">
        <v>48</v>
      </c>
      <c r="C9" s="4">
        <v>0</v>
      </c>
      <c r="E9" s="4">
        <v>161240941364</v>
      </c>
      <c r="G9" s="4">
        <v>0</v>
      </c>
      <c r="I9" s="4">
        <v>161240941364</v>
      </c>
      <c r="K9" s="7">
        <v>3.2097660120958854E-2</v>
      </c>
      <c r="M9" s="10">
        <v>0</v>
      </c>
      <c r="N9" s="10"/>
      <c r="O9" s="10">
        <v>154932455089</v>
      </c>
      <c r="P9" s="10"/>
      <c r="Q9" s="10">
        <v>1283195895</v>
      </c>
      <c r="R9" s="10"/>
      <c r="S9" s="10">
        <v>156215650984</v>
      </c>
      <c r="U9" s="7">
        <v>2.7602255525347778E-2</v>
      </c>
    </row>
    <row r="10" spans="1:21">
      <c r="A10" s="2" t="s">
        <v>121</v>
      </c>
      <c r="C10" s="4">
        <v>0</v>
      </c>
      <c r="E10" s="4">
        <v>0</v>
      </c>
      <c r="G10" s="4">
        <v>0</v>
      </c>
      <c r="I10" s="4">
        <v>0</v>
      </c>
      <c r="K10" s="7">
        <v>0</v>
      </c>
      <c r="M10" s="10">
        <v>0</v>
      </c>
      <c r="N10" s="10"/>
      <c r="O10" s="10">
        <v>0</v>
      </c>
      <c r="P10" s="10"/>
      <c r="Q10" s="10">
        <v>29419955677</v>
      </c>
      <c r="R10" s="10"/>
      <c r="S10" s="10">
        <v>29419955677</v>
      </c>
      <c r="U10" s="7">
        <v>5.1983084218887449E-3</v>
      </c>
    </row>
    <row r="11" spans="1:21">
      <c r="A11" s="2" t="s">
        <v>16</v>
      </c>
      <c r="C11" s="4">
        <v>0</v>
      </c>
      <c r="E11" s="4">
        <v>45808716914</v>
      </c>
      <c r="G11" s="4">
        <v>0</v>
      </c>
      <c r="I11" s="4">
        <v>45808716914</v>
      </c>
      <c r="K11" s="7">
        <v>9.1189781803833747E-3</v>
      </c>
      <c r="M11" s="10">
        <v>0</v>
      </c>
      <c r="N11" s="10"/>
      <c r="O11" s="10">
        <v>25158176764</v>
      </c>
      <c r="P11" s="10"/>
      <c r="Q11" s="10">
        <v>-45043544</v>
      </c>
      <c r="R11" s="10"/>
      <c r="S11" s="10">
        <v>25113133220</v>
      </c>
      <c r="U11" s="7">
        <v>4.4373218420447318E-3</v>
      </c>
    </row>
    <row r="12" spans="1:21">
      <c r="A12" s="2" t="s">
        <v>46</v>
      </c>
      <c r="C12" s="4">
        <v>33882829018</v>
      </c>
      <c r="E12" s="4">
        <v>83482394893</v>
      </c>
      <c r="G12" s="4">
        <v>0</v>
      </c>
      <c r="I12" s="4">
        <v>117365223911</v>
      </c>
      <c r="K12" s="7">
        <v>2.3363477261095899E-2</v>
      </c>
      <c r="M12" s="10">
        <v>33882829018</v>
      </c>
      <c r="N12" s="10"/>
      <c r="O12" s="10">
        <v>75530903955</v>
      </c>
      <c r="P12" s="10"/>
      <c r="Q12" s="10">
        <v>0</v>
      </c>
      <c r="R12" s="10"/>
      <c r="S12" s="10">
        <v>109413732973</v>
      </c>
      <c r="U12" s="7">
        <v>1.9332671191904058E-2</v>
      </c>
    </row>
    <row r="13" spans="1:21">
      <c r="A13" s="2" t="s">
        <v>19</v>
      </c>
      <c r="C13" s="4">
        <v>0</v>
      </c>
      <c r="E13" s="4">
        <v>46290305657</v>
      </c>
      <c r="G13" s="4">
        <v>0</v>
      </c>
      <c r="I13" s="4">
        <v>46290305657</v>
      </c>
      <c r="K13" s="7">
        <v>9.2148463368213699E-3</v>
      </c>
      <c r="M13" s="10">
        <v>27528605000</v>
      </c>
      <c r="N13" s="10"/>
      <c r="O13" s="10">
        <v>-30513478674</v>
      </c>
      <c r="P13" s="10"/>
      <c r="Q13" s="10">
        <v>0</v>
      </c>
      <c r="R13" s="10"/>
      <c r="S13" s="10">
        <v>-2984873674</v>
      </c>
      <c r="U13" s="7">
        <v>-5.2740711536688556E-4</v>
      </c>
    </row>
    <row r="14" spans="1:21">
      <c r="A14" s="2" t="s">
        <v>55</v>
      </c>
      <c r="C14" s="4">
        <v>0</v>
      </c>
      <c r="E14" s="4">
        <v>194088801127</v>
      </c>
      <c r="G14" s="4">
        <v>0</v>
      </c>
      <c r="I14" s="4">
        <v>194088801127</v>
      </c>
      <c r="K14" s="7">
        <v>3.8636566613656213E-2</v>
      </c>
      <c r="M14" s="10">
        <v>78319878900</v>
      </c>
      <c r="N14" s="10"/>
      <c r="O14" s="10">
        <v>55905133075</v>
      </c>
      <c r="P14" s="10"/>
      <c r="Q14" s="10">
        <v>0</v>
      </c>
      <c r="R14" s="10"/>
      <c r="S14" s="10">
        <v>134225011975</v>
      </c>
      <c r="U14" s="7">
        <v>2.3716657422541369E-2</v>
      </c>
    </row>
    <row r="15" spans="1:21">
      <c r="A15" s="2" t="s">
        <v>50</v>
      </c>
      <c r="C15" s="4">
        <v>0</v>
      </c>
      <c r="E15" s="4">
        <v>23658906398</v>
      </c>
      <c r="G15" s="4">
        <v>0</v>
      </c>
      <c r="I15" s="4">
        <v>23658906398</v>
      </c>
      <c r="K15" s="7">
        <v>4.7096942623415603E-3</v>
      </c>
      <c r="M15" s="10">
        <v>0</v>
      </c>
      <c r="N15" s="10"/>
      <c r="O15" s="10">
        <v>28766906552</v>
      </c>
      <c r="P15" s="10"/>
      <c r="Q15" s="10">
        <v>0</v>
      </c>
      <c r="R15" s="10"/>
      <c r="S15" s="10">
        <v>28766906552</v>
      </c>
      <c r="U15" s="7">
        <v>5.0829190309710512E-3</v>
      </c>
    </row>
    <row r="16" spans="1:21">
      <c r="A16" s="2" t="s">
        <v>59</v>
      </c>
      <c r="C16" s="4">
        <v>0</v>
      </c>
      <c r="E16" s="4">
        <v>119637751671</v>
      </c>
      <c r="G16" s="4">
        <v>0</v>
      </c>
      <c r="I16" s="4">
        <v>119637751671</v>
      </c>
      <c r="K16" s="7">
        <v>2.3815861271254062E-2</v>
      </c>
      <c r="M16" s="10">
        <v>0</v>
      </c>
      <c r="N16" s="10"/>
      <c r="O16" s="10">
        <v>145266434111</v>
      </c>
      <c r="P16" s="10"/>
      <c r="Q16" s="10">
        <v>0</v>
      </c>
      <c r="R16" s="10"/>
      <c r="S16" s="10">
        <v>145266434111</v>
      </c>
      <c r="U16" s="7">
        <v>2.5667602499051777E-2</v>
      </c>
    </row>
    <row r="17" spans="1:21">
      <c r="A17" s="2" t="s">
        <v>61</v>
      </c>
      <c r="C17" s="4">
        <v>0</v>
      </c>
      <c r="E17" s="4">
        <v>64436104485</v>
      </c>
      <c r="G17" s="4">
        <v>0</v>
      </c>
      <c r="I17" s="4">
        <v>64436104485</v>
      </c>
      <c r="K17" s="7">
        <v>1.2827065903870347E-2</v>
      </c>
      <c r="M17" s="10">
        <v>0</v>
      </c>
      <c r="N17" s="10"/>
      <c r="O17" s="10">
        <v>73865607589</v>
      </c>
      <c r="P17" s="10"/>
      <c r="Q17" s="10">
        <v>0</v>
      </c>
      <c r="R17" s="10"/>
      <c r="S17" s="10">
        <v>73865607589</v>
      </c>
      <c r="U17" s="7">
        <v>1.3051556373282156E-2</v>
      </c>
    </row>
    <row r="18" spans="1:21">
      <c r="A18" s="2" t="s">
        <v>30</v>
      </c>
      <c r="C18" s="4">
        <v>0</v>
      </c>
      <c r="E18" s="10">
        <v>-1430276872</v>
      </c>
      <c r="G18" s="4">
        <v>0</v>
      </c>
      <c r="I18" s="10">
        <v>-1430276872</v>
      </c>
      <c r="K18" s="7">
        <v>-2.8472012460337875E-4</v>
      </c>
      <c r="M18" s="10">
        <v>0</v>
      </c>
      <c r="N18" s="10"/>
      <c r="O18" s="10">
        <v>3433439744</v>
      </c>
      <c r="P18" s="10"/>
      <c r="Q18" s="10">
        <v>0</v>
      </c>
      <c r="R18" s="10"/>
      <c r="S18" s="10">
        <v>3433439744</v>
      </c>
      <c r="U18" s="7">
        <v>6.066657248989687E-4</v>
      </c>
    </row>
    <row r="19" spans="1:21">
      <c r="A19" s="2" t="s">
        <v>54</v>
      </c>
      <c r="C19" s="4">
        <v>0</v>
      </c>
      <c r="E19" s="10">
        <v>120536448275</v>
      </c>
      <c r="G19" s="4">
        <v>0</v>
      </c>
      <c r="I19" s="10">
        <v>120536448275</v>
      </c>
      <c r="K19" s="7">
        <v>2.39947616045257E-2</v>
      </c>
      <c r="M19" s="10">
        <v>0</v>
      </c>
      <c r="N19" s="10"/>
      <c r="O19" s="10">
        <v>123720100595</v>
      </c>
      <c r="P19" s="10"/>
      <c r="Q19" s="10">
        <v>0</v>
      </c>
      <c r="R19" s="10"/>
      <c r="S19" s="10">
        <v>123720100595</v>
      </c>
      <c r="U19" s="7">
        <v>2.186051019045902E-2</v>
      </c>
    </row>
    <row r="20" spans="1:21">
      <c r="A20" s="2" t="s">
        <v>72</v>
      </c>
      <c r="C20" s="4">
        <v>0</v>
      </c>
      <c r="E20" s="10">
        <v>3089392187</v>
      </c>
      <c r="G20" s="4">
        <v>0</v>
      </c>
      <c r="I20" s="10">
        <v>3089392187</v>
      </c>
      <c r="K20" s="7">
        <v>6.1499430330671308E-4</v>
      </c>
      <c r="M20" s="10">
        <v>0</v>
      </c>
      <c r="N20" s="10"/>
      <c r="O20" s="10">
        <v>3089392187</v>
      </c>
      <c r="P20" s="10"/>
      <c r="Q20" s="10">
        <v>0</v>
      </c>
      <c r="R20" s="10"/>
      <c r="S20" s="10">
        <v>3089392187</v>
      </c>
      <c r="U20" s="7">
        <v>5.4587483409278248E-4</v>
      </c>
    </row>
    <row r="21" spans="1:21">
      <c r="A21" s="2" t="s">
        <v>38</v>
      </c>
      <c r="C21" s="4">
        <v>0</v>
      </c>
      <c r="E21" s="10">
        <v>131599962408</v>
      </c>
      <c r="G21" s="4">
        <v>0</v>
      </c>
      <c r="I21" s="10">
        <v>131599962408</v>
      </c>
      <c r="K21" s="7">
        <v>2.6197135972849402E-2</v>
      </c>
      <c r="M21" s="10">
        <v>0</v>
      </c>
      <c r="N21" s="10"/>
      <c r="O21" s="10">
        <v>193263046156</v>
      </c>
      <c r="P21" s="10"/>
      <c r="Q21" s="10">
        <v>0</v>
      </c>
      <c r="R21" s="10"/>
      <c r="S21" s="10">
        <v>193263046156</v>
      </c>
      <c r="U21" s="7">
        <v>3.4148281238167141E-2</v>
      </c>
    </row>
    <row r="22" spans="1:21">
      <c r="A22" s="2" t="s">
        <v>35</v>
      </c>
      <c r="C22" s="4">
        <v>0</v>
      </c>
      <c r="E22" s="10">
        <v>115069182013</v>
      </c>
      <c r="G22" s="4">
        <v>0</v>
      </c>
      <c r="I22" s="10">
        <v>115069182013</v>
      </c>
      <c r="K22" s="7">
        <v>2.2906412375204951E-2</v>
      </c>
      <c r="M22" s="10">
        <v>0</v>
      </c>
      <c r="N22" s="10"/>
      <c r="O22" s="10">
        <v>145900046002</v>
      </c>
      <c r="P22" s="10"/>
      <c r="Q22" s="10">
        <v>0</v>
      </c>
      <c r="R22" s="10"/>
      <c r="S22" s="10">
        <v>145900046002</v>
      </c>
      <c r="U22" s="7">
        <v>2.5779557461369042E-2</v>
      </c>
    </row>
    <row r="23" spans="1:21">
      <c r="A23" s="2" t="s">
        <v>32</v>
      </c>
      <c r="C23" s="4">
        <v>0</v>
      </c>
      <c r="E23" s="10">
        <v>-1512029987</v>
      </c>
      <c r="G23" s="4">
        <v>0</v>
      </c>
      <c r="I23" s="10">
        <v>-1512029987</v>
      </c>
      <c r="K23" s="7">
        <v>-3.0099442613561688E-4</v>
      </c>
      <c r="M23" s="10">
        <v>0</v>
      </c>
      <c r="N23" s="10"/>
      <c r="O23" s="10">
        <v>10430319109</v>
      </c>
      <c r="P23" s="10"/>
      <c r="Q23" s="10">
        <v>0</v>
      </c>
      <c r="R23" s="10"/>
      <c r="S23" s="10">
        <v>10430319109</v>
      </c>
      <c r="U23" s="7">
        <v>1.8429672791686106E-3</v>
      </c>
    </row>
    <row r="24" spans="1:21">
      <c r="A24" s="2" t="s">
        <v>42</v>
      </c>
      <c r="C24" s="4">
        <v>0</v>
      </c>
      <c r="E24" s="10">
        <v>191998181298</v>
      </c>
      <c r="G24" s="4">
        <v>0</v>
      </c>
      <c r="I24" s="10">
        <v>191998181298</v>
      </c>
      <c r="K24" s="7">
        <v>3.8220394367663849E-2</v>
      </c>
      <c r="M24" s="10">
        <v>0</v>
      </c>
      <c r="N24" s="10"/>
      <c r="O24" s="10">
        <v>222909842610</v>
      </c>
      <c r="P24" s="10"/>
      <c r="Q24" s="10">
        <v>0</v>
      </c>
      <c r="R24" s="10"/>
      <c r="S24" s="10">
        <v>222909842610</v>
      </c>
      <c r="U24" s="7">
        <v>3.9386670900641463E-2</v>
      </c>
    </row>
    <row r="25" spans="1:21">
      <c r="A25" s="2" t="s">
        <v>58</v>
      </c>
      <c r="C25" s="4">
        <v>0</v>
      </c>
      <c r="E25" s="10">
        <v>54658779856</v>
      </c>
      <c r="G25" s="4">
        <v>0</v>
      </c>
      <c r="I25" s="10">
        <v>54658779856</v>
      </c>
      <c r="K25" s="7">
        <v>1.0880728700805678E-2</v>
      </c>
      <c r="M25" s="10">
        <v>0</v>
      </c>
      <c r="N25" s="10"/>
      <c r="O25" s="10">
        <v>60320574145</v>
      </c>
      <c r="P25" s="10"/>
      <c r="Q25" s="10">
        <v>0</v>
      </c>
      <c r="R25" s="10"/>
      <c r="S25" s="10">
        <v>60320574145</v>
      </c>
      <c r="U25" s="7">
        <v>1.0658240006671985E-2</v>
      </c>
    </row>
    <row r="26" spans="1:21">
      <c r="A26" s="2" t="s">
        <v>63</v>
      </c>
      <c r="C26" s="4">
        <v>0</v>
      </c>
      <c r="E26" s="10">
        <v>6696631103</v>
      </c>
      <c r="G26" s="4">
        <v>0</v>
      </c>
      <c r="I26" s="10">
        <v>6696631103</v>
      </c>
      <c r="K26" s="7">
        <v>1.3330745112328304E-3</v>
      </c>
      <c r="M26" s="10">
        <v>0</v>
      </c>
      <c r="N26" s="10"/>
      <c r="O26" s="10">
        <v>6696631103</v>
      </c>
      <c r="P26" s="10"/>
      <c r="Q26" s="10">
        <v>0</v>
      </c>
      <c r="R26" s="10"/>
      <c r="S26" s="10">
        <v>6696631103</v>
      </c>
      <c r="U26" s="7">
        <v>1.1832497044929867E-3</v>
      </c>
    </row>
    <row r="27" spans="1:21">
      <c r="A27" s="2" t="s">
        <v>18</v>
      </c>
      <c r="C27" s="4">
        <v>0</v>
      </c>
      <c r="E27" s="10">
        <v>55476081305</v>
      </c>
      <c r="G27" s="4">
        <v>0</v>
      </c>
      <c r="I27" s="10">
        <v>55476081305</v>
      </c>
      <c r="K27" s="7">
        <v>1.1043425990367808E-2</v>
      </c>
      <c r="M27" s="10">
        <v>0</v>
      </c>
      <c r="N27" s="10"/>
      <c r="O27" s="10">
        <v>35436502518</v>
      </c>
      <c r="P27" s="10"/>
      <c r="Q27" s="10">
        <v>0</v>
      </c>
      <c r="R27" s="10"/>
      <c r="S27" s="10">
        <v>35436502518</v>
      </c>
      <c r="U27" s="7">
        <v>6.2613918084728154E-3</v>
      </c>
    </row>
    <row r="28" spans="1:21">
      <c r="A28" s="2" t="s">
        <v>24</v>
      </c>
      <c r="C28" s="4">
        <v>0</v>
      </c>
      <c r="E28" s="10">
        <v>79369100241</v>
      </c>
      <c r="G28" s="4">
        <v>0</v>
      </c>
      <c r="I28" s="10">
        <v>79369100241</v>
      </c>
      <c r="K28" s="7">
        <v>1.5799724202123278E-2</v>
      </c>
      <c r="M28" s="10">
        <v>0</v>
      </c>
      <c r="N28" s="10"/>
      <c r="O28" s="10">
        <v>63750866155</v>
      </c>
      <c r="P28" s="10"/>
      <c r="Q28" s="10">
        <v>0</v>
      </c>
      <c r="R28" s="10"/>
      <c r="S28" s="10">
        <v>63750866155</v>
      </c>
      <c r="U28" s="7">
        <v>1.1264349548130648E-2</v>
      </c>
    </row>
    <row r="29" spans="1:21">
      <c r="A29" s="2" t="s">
        <v>23</v>
      </c>
      <c r="C29" s="4">
        <v>0</v>
      </c>
      <c r="E29" s="10">
        <v>28683173173</v>
      </c>
      <c r="G29" s="4">
        <v>0</v>
      </c>
      <c r="I29" s="10">
        <v>28683173173</v>
      </c>
      <c r="K29" s="7">
        <v>5.7098571610244503E-3</v>
      </c>
      <c r="M29" s="10">
        <v>0</v>
      </c>
      <c r="N29" s="10"/>
      <c r="O29" s="10">
        <v>24631584131</v>
      </c>
      <c r="P29" s="10"/>
      <c r="Q29" s="10">
        <v>0</v>
      </c>
      <c r="R29" s="10"/>
      <c r="S29" s="10">
        <v>24631584131</v>
      </c>
      <c r="U29" s="7">
        <v>4.352235354750717E-3</v>
      </c>
    </row>
    <row r="30" spans="1:21">
      <c r="A30" s="2" t="s">
        <v>65</v>
      </c>
      <c r="C30" s="4">
        <v>0</v>
      </c>
      <c r="E30" s="10">
        <v>-1828123750</v>
      </c>
      <c r="G30" s="4">
        <v>0</v>
      </c>
      <c r="I30" s="10">
        <v>-1828123750</v>
      </c>
      <c r="K30" s="7">
        <v>-3.6391808612731033E-4</v>
      </c>
      <c r="M30" s="10">
        <v>0</v>
      </c>
      <c r="N30" s="10"/>
      <c r="O30" s="10">
        <v>-1828123750</v>
      </c>
      <c r="P30" s="10"/>
      <c r="Q30" s="10">
        <v>0</v>
      </c>
      <c r="R30" s="10"/>
      <c r="S30" s="10">
        <v>-1828123750</v>
      </c>
      <c r="U30" s="7">
        <v>-3.2301717889089921E-4</v>
      </c>
    </row>
    <row r="31" spans="1:21">
      <c r="A31" s="2" t="s">
        <v>44</v>
      </c>
      <c r="C31" s="4">
        <v>0</v>
      </c>
      <c r="E31" s="10">
        <v>116861346914</v>
      </c>
      <c r="G31" s="4">
        <v>0</v>
      </c>
      <c r="I31" s="10">
        <v>116861346914</v>
      </c>
      <c r="K31" s="7">
        <v>2.326317226128841E-2</v>
      </c>
      <c r="M31" s="10">
        <v>0</v>
      </c>
      <c r="N31" s="10"/>
      <c r="O31" s="10">
        <v>128358470415</v>
      </c>
      <c r="P31" s="10"/>
      <c r="Q31" s="10">
        <v>0</v>
      </c>
      <c r="R31" s="10"/>
      <c r="S31" s="10">
        <v>128358470415</v>
      </c>
      <c r="U31" s="7">
        <v>2.2680078960849476E-2</v>
      </c>
    </row>
    <row r="32" spans="1:21">
      <c r="A32" s="2" t="s">
        <v>45</v>
      </c>
      <c r="C32" s="4">
        <v>0</v>
      </c>
      <c r="E32" s="10">
        <v>117423450745</v>
      </c>
      <c r="G32" s="4">
        <v>0</v>
      </c>
      <c r="I32" s="10">
        <v>117423450745</v>
      </c>
      <c r="K32" s="7">
        <v>2.337506826963158E-2</v>
      </c>
      <c r="M32" s="10">
        <v>0</v>
      </c>
      <c r="N32" s="10"/>
      <c r="O32" s="10">
        <v>165501972898</v>
      </c>
      <c r="P32" s="10"/>
      <c r="Q32" s="10">
        <v>0</v>
      </c>
      <c r="R32" s="10"/>
      <c r="S32" s="10">
        <v>165501972898</v>
      </c>
      <c r="U32" s="7">
        <v>2.9243086189537231E-2</v>
      </c>
    </row>
    <row r="33" spans="1:21">
      <c r="A33" s="2" t="s">
        <v>26</v>
      </c>
      <c r="C33" s="4">
        <v>0</v>
      </c>
      <c r="E33" s="10">
        <v>10690444481</v>
      </c>
      <c r="G33" s="4">
        <v>0</v>
      </c>
      <c r="I33" s="10">
        <v>10690444481</v>
      </c>
      <c r="K33" s="7">
        <v>2.1281087209636586E-3</v>
      </c>
      <c r="M33" s="10">
        <v>0</v>
      </c>
      <c r="N33" s="10"/>
      <c r="O33" s="10">
        <v>11422343383</v>
      </c>
      <c r="P33" s="10"/>
      <c r="Q33" s="10">
        <v>0</v>
      </c>
      <c r="R33" s="10"/>
      <c r="S33" s="10">
        <v>11422343383</v>
      </c>
      <c r="U33" s="7">
        <v>2.0182513004930818E-3</v>
      </c>
    </row>
    <row r="34" spans="1:21">
      <c r="A34" s="2" t="s">
        <v>17</v>
      </c>
      <c r="C34" s="4">
        <v>0</v>
      </c>
      <c r="E34" s="10">
        <v>225878451029</v>
      </c>
      <c r="G34" s="4">
        <v>0</v>
      </c>
      <c r="I34" s="10">
        <v>225878451029</v>
      </c>
      <c r="K34" s="7">
        <v>4.4964819036936131E-2</v>
      </c>
      <c r="M34" s="10">
        <v>0</v>
      </c>
      <c r="N34" s="10"/>
      <c r="O34" s="10">
        <v>181590496530</v>
      </c>
      <c r="P34" s="10"/>
      <c r="Q34" s="10">
        <v>0</v>
      </c>
      <c r="R34" s="10"/>
      <c r="S34" s="10">
        <v>181590496530</v>
      </c>
      <c r="U34" s="7">
        <v>3.2085820176297263E-2</v>
      </c>
    </row>
    <row r="35" spans="1:21">
      <c r="A35" s="2" t="s">
        <v>53</v>
      </c>
      <c r="C35" s="4">
        <v>0</v>
      </c>
      <c r="E35" s="10">
        <v>190402763757</v>
      </c>
      <c r="G35" s="4">
        <v>0</v>
      </c>
      <c r="I35" s="10">
        <v>190402763757</v>
      </c>
      <c r="K35" s="7">
        <v>3.7902800278043457E-2</v>
      </c>
      <c r="M35" s="10">
        <v>0</v>
      </c>
      <c r="N35" s="10"/>
      <c r="O35" s="10">
        <v>301158953525</v>
      </c>
      <c r="P35" s="10"/>
      <c r="Q35" s="10">
        <v>0</v>
      </c>
      <c r="R35" s="10"/>
      <c r="S35" s="10">
        <v>301158953525</v>
      </c>
      <c r="U35" s="7">
        <v>5.3212762847909462E-2</v>
      </c>
    </row>
    <row r="36" spans="1:21">
      <c r="A36" s="2" t="s">
        <v>49</v>
      </c>
      <c r="C36" s="4">
        <v>0</v>
      </c>
      <c r="E36" s="10">
        <v>89643318567</v>
      </c>
      <c r="G36" s="4">
        <v>0</v>
      </c>
      <c r="I36" s="10">
        <v>89643318567</v>
      </c>
      <c r="K36" s="7">
        <v>1.7844976264327524E-2</v>
      </c>
      <c r="M36" s="10">
        <v>0</v>
      </c>
      <c r="N36" s="10"/>
      <c r="O36" s="10">
        <v>98330777275</v>
      </c>
      <c r="P36" s="10"/>
      <c r="Q36" s="10">
        <v>0</v>
      </c>
      <c r="R36" s="10"/>
      <c r="S36" s="10">
        <v>98330777275</v>
      </c>
      <c r="U36" s="7">
        <v>1.7374387414156093E-2</v>
      </c>
    </row>
    <row r="37" spans="1:21">
      <c r="A37" s="2" t="s">
        <v>15</v>
      </c>
      <c r="C37" s="4">
        <v>0</v>
      </c>
      <c r="E37" s="10">
        <v>72802245797</v>
      </c>
      <c r="G37" s="4">
        <v>0</v>
      </c>
      <c r="I37" s="10">
        <v>72802245797</v>
      </c>
      <c r="K37" s="7">
        <v>1.449248386834549E-2</v>
      </c>
      <c r="M37" s="10">
        <v>0</v>
      </c>
      <c r="N37" s="10"/>
      <c r="O37" s="10">
        <v>71717467003</v>
      </c>
      <c r="P37" s="10"/>
      <c r="Q37" s="10">
        <v>0</v>
      </c>
      <c r="R37" s="10"/>
      <c r="S37" s="10">
        <v>71717467003</v>
      </c>
      <c r="U37" s="7">
        <v>1.2671994370463275E-2</v>
      </c>
    </row>
    <row r="38" spans="1:21">
      <c r="A38" s="2" t="s">
        <v>60</v>
      </c>
      <c r="C38" s="4">
        <v>0</v>
      </c>
      <c r="E38" s="10">
        <v>37572414792</v>
      </c>
      <c r="G38" s="4">
        <v>0</v>
      </c>
      <c r="I38" s="10">
        <v>37572414792</v>
      </c>
      <c r="K38" s="7">
        <v>7.4794068411868095E-3</v>
      </c>
      <c r="M38" s="10">
        <v>0</v>
      </c>
      <c r="N38" s="10"/>
      <c r="O38" s="10">
        <v>47733726466</v>
      </c>
      <c r="P38" s="10"/>
      <c r="Q38" s="10">
        <v>0</v>
      </c>
      <c r="R38" s="10"/>
      <c r="S38" s="10">
        <v>47733726466</v>
      </c>
      <c r="U38" s="7">
        <v>8.4342286242915284E-3</v>
      </c>
    </row>
    <row r="39" spans="1:21">
      <c r="A39" s="2" t="s">
        <v>22</v>
      </c>
      <c r="C39" s="4">
        <v>0</v>
      </c>
      <c r="E39" s="10">
        <v>99668141915</v>
      </c>
      <c r="G39" s="4">
        <v>0</v>
      </c>
      <c r="I39" s="10">
        <v>99668141915</v>
      </c>
      <c r="K39" s="7">
        <v>1.9840582156198102E-2</v>
      </c>
      <c r="M39" s="10">
        <v>0</v>
      </c>
      <c r="N39" s="10"/>
      <c r="O39" s="10">
        <v>117868596489</v>
      </c>
      <c r="P39" s="10"/>
      <c r="Q39" s="10">
        <v>0</v>
      </c>
      <c r="R39" s="10"/>
      <c r="S39" s="10">
        <v>117868596489</v>
      </c>
      <c r="U39" s="7">
        <v>2.0826588745814677E-2</v>
      </c>
    </row>
    <row r="40" spans="1:21">
      <c r="A40" s="2" t="s">
        <v>41</v>
      </c>
      <c r="C40" s="4">
        <v>0</v>
      </c>
      <c r="E40" s="10">
        <v>166921328963</v>
      </c>
      <c r="G40" s="4">
        <v>0</v>
      </c>
      <c r="I40" s="10">
        <v>166921328963</v>
      </c>
      <c r="K40" s="7">
        <v>3.3228434656046746E-2</v>
      </c>
      <c r="M40" s="10">
        <v>0</v>
      </c>
      <c r="N40" s="10"/>
      <c r="O40" s="10">
        <v>234042227816</v>
      </c>
      <c r="P40" s="10"/>
      <c r="Q40" s="10">
        <v>0</v>
      </c>
      <c r="R40" s="10"/>
      <c r="S40" s="10">
        <v>234042227816</v>
      </c>
      <c r="U40" s="7">
        <v>4.1353688540212583E-2</v>
      </c>
    </row>
    <row r="41" spans="1:21">
      <c r="A41" s="2" t="s">
        <v>33</v>
      </c>
      <c r="C41" s="4">
        <v>0</v>
      </c>
      <c r="E41" s="10">
        <v>100643287105</v>
      </c>
      <c r="G41" s="4">
        <v>0</v>
      </c>
      <c r="I41" s="10">
        <v>100643287105</v>
      </c>
      <c r="K41" s="7">
        <v>2.0034700837299999E-2</v>
      </c>
      <c r="M41" s="10">
        <v>0</v>
      </c>
      <c r="N41" s="10"/>
      <c r="O41" s="10">
        <v>121510018928</v>
      </c>
      <c r="P41" s="10"/>
      <c r="Q41" s="10">
        <v>0</v>
      </c>
      <c r="R41" s="10"/>
      <c r="S41" s="10">
        <v>121510018928</v>
      </c>
      <c r="U41" s="7">
        <v>2.1470003614964425E-2</v>
      </c>
    </row>
    <row r="42" spans="1:21">
      <c r="A42" s="2" t="s">
        <v>31</v>
      </c>
      <c r="C42" s="4">
        <v>0</v>
      </c>
      <c r="E42" s="10">
        <v>976609479</v>
      </c>
      <c r="G42" s="4">
        <v>0</v>
      </c>
      <c r="I42" s="10">
        <v>976609479</v>
      </c>
      <c r="K42" s="7">
        <v>1.944101718997249E-4</v>
      </c>
      <c r="M42" s="10">
        <v>0</v>
      </c>
      <c r="N42" s="10"/>
      <c r="O42" s="10">
        <v>12978414665</v>
      </c>
      <c r="P42" s="10"/>
      <c r="Q42" s="10">
        <v>0</v>
      </c>
      <c r="R42" s="10"/>
      <c r="S42" s="10">
        <v>12978414665</v>
      </c>
      <c r="U42" s="7">
        <v>2.2931986368890916E-3</v>
      </c>
    </row>
    <row r="43" spans="1:21">
      <c r="A43" s="2" t="s">
        <v>71</v>
      </c>
      <c r="C43" s="4">
        <v>0</v>
      </c>
      <c r="E43" s="10">
        <v>12813039025</v>
      </c>
      <c r="G43" s="4">
        <v>0</v>
      </c>
      <c r="I43" s="10">
        <v>12813039025</v>
      </c>
      <c r="K43" s="7">
        <v>2.5506460596294634E-3</v>
      </c>
      <c r="M43" s="10">
        <v>0</v>
      </c>
      <c r="N43" s="10"/>
      <c r="O43" s="10">
        <v>12813039025</v>
      </c>
      <c r="P43" s="10"/>
      <c r="Q43" s="10">
        <v>0</v>
      </c>
      <c r="R43" s="10"/>
      <c r="S43" s="10">
        <v>12813039025</v>
      </c>
      <c r="U43" s="7">
        <v>2.2639778728734843E-3</v>
      </c>
    </row>
    <row r="44" spans="1:21">
      <c r="A44" s="2" t="s">
        <v>64</v>
      </c>
      <c r="C44" s="4">
        <v>0</v>
      </c>
      <c r="E44" s="10">
        <v>11961107</v>
      </c>
      <c r="G44" s="4">
        <v>0</v>
      </c>
      <c r="I44" s="10">
        <v>11961107</v>
      </c>
      <c r="K44" s="7">
        <v>2.3810549846004542E-6</v>
      </c>
      <c r="M44" s="10">
        <v>0</v>
      </c>
      <c r="N44" s="10"/>
      <c r="O44" s="10">
        <v>11961107</v>
      </c>
      <c r="P44" s="10"/>
      <c r="Q44" s="10">
        <v>0</v>
      </c>
      <c r="R44" s="10"/>
      <c r="S44" s="10">
        <v>11961107</v>
      </c>
      <c r="U44" s="7">
        <v>2.1134472103172375E-6</v>
      </c>
    </row>
    <row r="45" spans="1:21">
      <c r="A45" s="2" t="s">
        <v>69</v>
      </c>
      <c r="C45" s="4">
        <v>0</v>
      </c>
      <c r="E45" s="10">
        <v>844503092</v>
      </c>
      <c r="G45" s="4">
        <v>0</v>
      </c>
      <c r="I45" s="10">
        <v>844503092</v>
      </c>
      <c r="K45" s="7">
        <v>1.681122237864017E-4</v>
      </c>
      <c r="M45" s="10">
        <v>0</v>
      </c>
      <c r="N45" s="10"/>
      <c r="O45" s="10">
        <v>844503092</v>
      </c>
      <c r="P45" s="10"/>
      <c r="Q45" s="10">
        <v>0</v>
      </c>
      <c r="R45" s="10"/>
      <c r="S45" s="10">
        <v>844503092</v>
      </c>
      <c r="U45" s="7">
        <v>1.4921802002872153E-4</v>
      </c>
    </row>
    <row r="46" spans="1:21">
      <c r="A46" s="2" t="s">
        <v>47</v>
      </c>
      <c r="C46" s="4">
        <v>0</v>
      </c>
      <c r="E46" s="10">
        <v>195201055170</v>
      </c>
      <c r="G46" s="4">
        <v>0</v>
      </c>
      <c r="I46" s="10">
        <v>195201055170</v>
      </c>
      <c r="K46" s="7">
        <v>3.8857979065967455E-2</v>
      </c>
      <c r="M46" s="10">
        <v>0</v>
      </c>
      <c r="N46" s="10"/>
      <c r="O46" s="10">
        <v>291990762469</v>
      </c>
      <c r="P46" s="10"/>
      <c r="Q46" s="10">
        <v>0</v>
      </c>
      <c r="R46" s="10"/>
      <c r="S46" s="10">
        <v>291990762469</v>
      </c>
      <c r="U46" s="7">
        <v>5.1592805112312019E-2</v>
      </c>
    </row>
    <row r="47" spans="1:21">
      <c r="A47" s="2" t="s">
        <v>70</v>
      </c>
      <c r="C47" s="4">
        <v>0</v>
      </c>
      <c r="E47" s="10">
        <v>-3575922572</v>
      </c>
      <c r="G47" s="4">
        <v>0</v>
      </c>
      <c r="I47" s="10">
        <v>-3575922572</v>
      </c>
      <c r="K47" s="7">
        <v>-7.1184617482360766E-4</v>
      </c>
      <c r="M47" s="10">
        <v>0</v>
      </c>
      <c r="N47" s="10"/>
      <c r="O47" s="10">
        <v>-3575922572</v>
      </c>
      <c r="P47" s="10"/>
      <c r="Q47" s="10">
        <v>0</v>
      </c>
      <c r="R47" s="10"/>
      <c r="S47" s="10">
        <v>-3575922572</v>
      </c>
      <c r="U47" s="7">
        <v>-6.3184148290821576E-4</v>
      </c>
    </row>
    <row r="48" spans="1:21">
      <c r="A48" s="2" t="s">
        <v>66</v>
      </c>
      <c r="C48" s="4">
        <v>0</v>
      </c>
      <c r="E48" s="10">
        <v>-865795064</v>
      </c>
      <c r="G48" s="4">
        <v>0</v>
      </c>
      <c r="I48" s="10">
        <v>-865795064</v>
      </c>
      <c r="K48" s="7">
        <v>-1.723507408452804E-4</v>
      </c>
      <c r="M48" s="10">
        <v>0</v>
      </c>
      <c r="N48" s="10"/>
      <c r="O48" s="10">
        <v>-865795064</v>
      </c>
      <c r="P48" s="10"/>
      <c r="Q48" s="10">
        <v>0</v>
      </c>
      <c r="R48" s="10"/>
      <c r="S48" s="10">
        <v>-865795064</v>
      </c>
      <c r="U48" s="7">
        <v>-1.5298016836712806E-4</v>
      </c>
    </row>
    <row r="49" spans="1:21">
      <c r="A49" s="2" t="s">
        <v>52</v>
      </c>
      <c r="C49" s="4">
        <v>0</v>
      </c>
      <c r="E49" s="10">
        <v>336175558215</v>
      </c>
      <c r="G49" s="4">
        <v>0</v>
      </c>
      <c r="I49" s="10">
        <v>336175558215</v>
      </c>
      <c r="K49" s="7">
        <v>6.6921271466651541E-2</v>
      </c>
      <c r="M49" s="10">
        <v>0</v>
      </c>
      <c r="N49" s="10"/>
      <c r="O49" s="10">
        <v>399225413053</v>
      </c>
      <c r="P49" s="10"/>
      <c r="Q49" s="10">
        <v>0</v>
      </c>
      <c r="R49" s="10"/>
      <c r="S49" s="10">
        <v>399225413053</v>
      </c>
      <c r="U49" s="7">
        <v>7.0540447092782441E-2</v>
      </c>
    </row>
    <row r="50" spans="1:21">
      <c r="A50" s="2" t="s">
        <v>57</v>
      </c>
      <c r="C50" s="4">
        <v>0</v>
      </c>
      <c r="E50" s="10">
        <v>28001915889</v>
      </c>
      <c r="G50" s="4">
        <v>0</v>
      </c>
      <c r="I50" s="10">
        <v>28001915889</v>
      </c>
      <c r="K50" s="7">
        <v>5.5742416990221819E-3</v>
      </c>
      <c r="M50" s="10">
        <v>0</v>
      </c>
      <c r="N50" s="10"/>
      <c r="O50" s="10">
        <v>50078780914</v>
      </c>
      <c r="P50" s="10"/>
      <c r="Q50" s="10">
        <v>0</v>
      </c>
      <c r="R50" s="10"/>
      <c r="S50" s="10">
        <v>50078780914</v>
      </c>
      <c r="U50" s="7">
        <v>8.848583982969253E-3</v>
      </c>
    </row>
    <row r="51" spans="1:21">
      <c r="A51" s="2" t="s">
        <v>51</v>
      </c>
      <c r="C51" s="4">
        <v>0</v>
      </c>
      <c r="E51" s="10">
        <v>190465806092</v>
      </c>
      <c r="G51" s="4">
        <v>0</v>
      </c>
      <c r="I51" s="10">
        <v>190465806092</v>
      </c>
      <c r="K51" s="7">
        <v>3.7915349891218274E-2</v>
      </c>
      <c r="M51" s="10">
        <v>0</v>
      </c>
      <c r="N51" s="10"/>
      <c r="O51" s="10">
        <v>220850873429</v>
      </c>
      <c r="P51" s="10"/>
      <c r="Q51" s="10">
        <v>0</v>
      </c>
      <c r="R51" s="10"/>
      <c r="S51" s="10">
        <v>220850873429</v>
      </c>
      <c r="U51" s="7">
        <v>3.9022864885720474E-2</v>
      </c>
    </row>
    <row r="52" spans="1:21">
      <c r="A52" s="2" t="s">
        <v>21</v>
      </c>
      <c r="C52" s="4">
        <v>0</v>
      </c>
      <c r="E52" s="10">
        <v>176865422315</v>
      </c>
      <c r="G52" s="4">
        <v>0</v>
      </c>
      <c r="I52" s="10">
        <v>176865422315</v>
      </c>
      <c r="K52" s="7">
        <v>3.5207969915041742E-2</v>
      </c>
      <c r="M52" s="10">
        <v>0</v>
      </c>
      <c r="N52" s="10"/>
      <c r="O52" s="10">
        <v>226667635279</v>
      </c>
      <c r="P52" s="10"/>
      <c r="Q52" s="10">
        <v>0</v>
      </c>
      <c r="R52" s="10"/>
      <c r="S52" s="10">
        <v>226667635279</v>
      </c>
      <c r="U52" s="7">
        <v>4.005064760724969E-2</v>
      </c>
    </row>
    <row r="53" spans="1:21">
      <c r="A53" s="2" t="s">
        <v>20</v>
      </c>
      <c r="C53" s="4">
        <v>0</v>
      </c>
      <c r="E53" s="10">
        <v>161001052383</v>
      </c>
      <c r="G53" s="4">
        <v>0</v>
      </c>
      <c r="I53" s="10">
        <v>161001052383</v>
      </c>
      <c r="K53" s="7">
        <v>3.2049906275603168E-2</v>
      </c>
      <c r="M53" s="10">
        <v>0</v>
      </c>
      <c r="N53" s="10"/>
      <c r="O53" s="10">
        <v>147723472116</v>
      </c>
      <c r="P53" s="10"/>
      <c r="Q53" s="10">
        <v>0</v>
      </c>
      <c r="R53" s="10"/>
      <c r="S53" s="10">
        <v>147723472116</v>
      </c>
      <c r="U53" s="7">
        <v>2.6101744599553903E-2</v>
      </c>
    </row>
    <row r="54" spans="1:21">
      <c r="A54" s="2" t="s">
        <v>40</v>
      </c>
      <c r="C54" s="4">
        <v>0</v>
      </c>
      <c r="E54" s="10">
        <v>52962421904</v>
      </c>
      <c r="G54" s="4">
        <v>0</v>
      </c>
      <c r="I54" s="10">
        <v>52962421904</v>
      </c>
      <c r="K54" s="7">
        <v>1.0543040762952082E-2</v>
      </c>
      <c r="M54" s="10">
        <v>0</v>
      </c>
      <c r="N54" s="10"/>
      <c r="O54" s="10">
        <v>60711803654</v>
      </c>
      <c r="P54" s="10"/>
      <c r="Q54" s="10">
        <v>0</v>
      </c>
      <c r="R54" s="10"/>
      <c r="S54" s="10">
        <v>60711803654</v>
      </c>
      <c r="U54" s="7">
        <v>1.0727367631263073E-2</v>
      </c>
    </row>
    <row r="55" spans="1:21">
      <c r="A55" s="2" t="s">
        <v>28</v>
      </c>
      <c r="C55" s="4">
        <v>0</v>
      </c>
      <c r="E55" s="10">
        <v>10463950594</v>
      </c>
      <c r="G55" s="4">
        <v>0</v>
      </c>
      <c r="I55" s="10">
        <v>10463950594</v>
      </c>
      <c r="K55" s="7">
        <v>2.0830213892791515E-3</v>
      </c>
      <c r="M55" s="10">
        <v>0</v>
      </c>
      <c r="N55" s="10"/>
      <c r="O55" s="10">
        <v>16622154065</v>
      </c>
      <c r="P55" s="10"/>
      <c r="Q55" s="10">
        <v>0</v>
      </c>
      <c r="R55" s="10"/>
      <c r="S55" s="10">
        <v>16622154065</v>
      </c>
      <c r="U55" s="7">
        <v>2.9370228974740864E-3</v>
      </c>
    </row>
    <row r="56" spans="1:21">
      <c r="A56" s="2" t="s">
        <v>62</v>
      </c>
      <c r="C56" s="4">
        <v>0</v>
      </c>
      <c r="E56" s="10">
        <v>55910227216</v>
      </c>
      <c r="G56" s="4">
        <v>0</v>
      </c>
      <c r="I56" s="10">
        <v>55910227216</v>
      </c>
      <c r="K56" s="7">
        <v>1.1129849871153296E-2</v>
      </c>
      <c r="M56" s="10">
        <v>0</v>
      </c>
      <c r="N56" s="10"/>
      <c r="O56" s="10">
        <v>78687024936</v>
      </c>
      <c r="P56" s="10"/>
      <c r="Q56" s="10">
        <v>0</v>
      </c>
      <c r="R56" s="10"/>
      <c r="S56" s="10">
        <v>78687024936</v>
      </c>
      <c r="U56" s="7">
        <v>1.3903468411339527E-2</v>
      </c>
    </row>
    <row r="57" spans="1:21">
      <c r="A57" s="2" t="s">
        <v>36</v>
      </c>
      <c r="C57" s="4">
        <v>0</v>
      </c>
      <c r="E57" s="10">
        <v>99481256493</v>
      </c>
      <c r="G57" s="4">
        <v>0</v>
      </c>
      <c r="I57" s="10">
        <v>99481256493</v>
      </c>
      <c r="K57" s="7">
        <v>1.980337954062061E-2</v>
      </c>
      <c r="M57" s="10">
        <v>0</v>
      </c>
      <c r="N57" s="10"/>
      <c r="O57" s="10">
        <v>117840784290</v>
      </c>
      <c r="P57" s="10"/>
      <c r="Q57" s="10">
        <v>0</v>
      </c>
      <c r="R57" s="10"/>
      <c r="S57" s="10">
        <v>117840784290</v>
      </c>
      <c r="U57" s="7">
        <v>2.0821674517191077E-2</v>
      </c>
    </row>
    <row r="58" spans="1:21">
      <c r="A58" s="2" t="s">
        <v>27</v>
      </c>
      <c r="C58" s="4">
        <v>0</v>
      </c>
      <c r="E58" s="10">
        <v>24201532997</v>
      </c>
      <c r="G58" s="4">
        <v>0</v>
      </c>
      <c r="I58" s="10">
        <v>24201532997</v>
      </c>
      <c r="K58" s="7">
        <v>4.8177130074565193E-3</v>
      </c>
      <c r="M58" s="10">
        <v>0</v>
      </c>
      <c r="N58" s="10"/>
      <c r="O58" s="10">
        <v>13185973973</v>
      </c>
      <c r="P58" s="10"/>
      <c r="Q58" s="10">
        <v>0</v>
      </c>
      <c r="R58" s="10"/>
      <c r="S58" s="10">
        <v>13185973973</v>
      </c>
      <c r="U58" s="7">
        <v>2.3298729715027669E-3</v>
      </c>
    </row>
    <row r="59" spans="1:21">
      <c r="A59" s="2" t="s">
        <v>29</v>
      </c>
      <c r="C59" s="4">
        <v>0</v>
      </c>
      <c r="E59" s="10">
        <v>3026323839</v>
      </c>
      <c r="G59" s="4">
        <v>0</v>
      </c>
      <c r="I59" s="10">
        <v>3026323839</v>
      </c>
      <c r="K59" s="7">
        <v>6.0243951181660133E-4</v>
      </c>
      <c r="M59" s="10">
        <v>0</v>
      </c>
      <c r="N59" s="10"/>
      <c r="O59" s="10">
        <v>7177001550</v>
      </c>
      <c r="P59" s="10"/>
      <c r="Q59" s="10">
        <v>0</v>
      </c>
      <c r="R59" s="10"/>
      <c r="S59" s="10">
        <v>7177001550</v>
      </c>
      <c r="U59" s="7">
        <v>1.2681279336678442E-3</v>
      </c>
    </row>
    <row r="60" spans="1:21">
      <c r="A60" s="2" t="s">
        <v>37</v>
      </c>
      <c r="C60" s="4">
        <v>0</v>
      </c>
      <c r="E60" s="10">
        <v>109625446034</v>
      </c>
      <c r="G60" s="4">
        <v>0</v>
      </c>
      <c r="I60" s="10">
        <v>109625446034</v>
      </c>
      <c r="K60" s="7">
        <v>2.1822747235544653E-2</v>
      </c>
      <c r="M60" s="10">
        <v>0</v>
      </c>
      <c r="N60" s="10"/>
      <c r="O60" s="10">
        <v>126213152663</v>
      </c>
      <c r="P60" s="10"/>
      <c r="Q60" s="10">
        <v>0</v>
      </c>
      <c r="R60" s="10"/>
      <c r="S60" s="10">
        <v>126213152663</v>
      </c>
      <c r="U60" s="7">
        <v>2.2301015733824717E-2</v>
      </c>
    </row>
    <row r="61" spans="1:21">
      <c r="A61" s="2" t="s">
        <v>39</v>
      </c>
      <c r="C61" s="4">
        <v>0</v>
      </c>
      <c r="E61" s="10">
        <v>9998750097</v>
      </c>
      <c r="G61" s="4">
        <v>0</v>
      </c>
      <c r="I61" s="10">
        <v>9998750097</v>
      </c>
      <c r="K61" s="7">
        <v>1.9904155826242611E-3</v>
      </c>
      <c r="M61" s="10">
        <v>0</v>
      </c>
      <c r="N61" s="10"/>
      <c r="O61" s="10">
        <v>6570500933</v>
      </c>
      <c r="P61" s="10"/>
      <c r="Q61" s="10">
        <v>0</v>
      </c>
      <c r="R61" s="10"/>
      <c r="S61" s="10">
        <v>6570500933</v>
      </c>
      <c r="U61" s="7">
        <v>1.1609633512379459E-3</v>
      </c>
    </row>
    <row r="62" spans="1:21">
      <c r="A62" s="2" t="s">
        <v>68</v>
      </c>
      <c r="C62" s="4">
        <v>0</v>
      </c>
      <c r="E62" s="10">
        <v>2716421998</v>
      </c>
      <c r="G62" s="4">
        <v>0</v>
      </c>
      <c r="I62" s="10">
        <v>2716421998</v>
      </c>
      <c r="K62" s="7">
        <v>5.4074845569195441E-4</v>
      </c>
      <c r="M62" s="10">
        <v>0</v>
      </c>
      <c r="N62" s="10"/>
      <c r="O62" s="10">
        <v>2716421998</v>
      </c>
      <c r="P62" s="10"/>
      <c r="Q62" s="10">
        <v>0</v>
      </c>
      <c r="R62" s="10"/>
      <c r="S62" s="10">
        <v>2716421998</v>
      </c>
      <c r="U62" s="7">
        <v>4.7997350861567211E-4</v>
      </c>
    </row>
    <row r="63" spans="1:21">
      <c r="A63" s="2" t="s">
        <v>34</v>
      </c>
      <c r="C63" s="4">
        <v>0</v>
      </c>
      <c r="E63" s="10">
        <v>65509516733</v>
      </c>
      <c r="G63" s="4">
        <v>0</v>
      </c>
      <c r="I63" s="10">
        <v>65509516733</v>
      </c>
      <c r="K63" s="7">
        <v>1.304074625834185E-2</v>
      </c>
      <c r="M63" s="10">
        <v>0</v>
      </c>
      <c r="N63" s="10"/>
      <c r="O63" s="10">
        <v>66280071379</v>
      </c>
      <c r="P63" s="10"/>
      <c r="Q63" s="10">
        <v>0</v>
      </c>
      <c r="R63" s="10"/>
      <c r="S63" s="10">
        <v>66280071379</v>
      </c>
      <c r="U63" s="7">
        <v>1.1711243111158098E-2</v>
      </c>
    </row>
    <row r="64" spans="1:21">
      <c r="A64" s="2" t="s">
        <v>56</v>
      </c>
      <c r="C64" s="4">
        <v>0</v>
      </c>
      <c r="E64" s="10">
        <v>94167284367</v>
      </c>
      <c r="G64" s="4">
        <v>0</v>
      </c>
      <c r="I64" s="10">
        <v>94167284367</v>
      </c>
      <c r="K64" s="7">
        <v>1.8745546029170525E-2</v>
      </c>
      <c r="M64" s="10">
        <v>0</v>
      </c>
      <c r="N64" s="10"/>
      <c r="O64" s="10">
        <v>66007648076</v>
      </c>
      <c r="P64" s="10"/>
      <c r="Q64" s="10">
        <v>0</v>
      </c>
      <c r="R64" s="10"/>
      <c r="S64" s="10">
        <v>66007648076</v>
      </c>
      <c r="U64" s="7">
        <v>1.1663107744611276E-2</v>
      </c>
    </row>
    <row r="65" spans="1:21">
      <c r="A65" s="2" t="s">
        <v>25</v>
      </c>
      <c r="C65" s="4">
        <v>0</v>
      </c>
      <c r="E65" s="10">
        <v>37817432946</v>
      </c>
      <c r="G65" s="4">
        <v>0</v>
      </c>
      <c r="I65" s="10">
        <v>37817432946</v>
      </c>
      <c r="K65" s="7">
        <v>7.5281817327498817E-3</v>
      </c>
      <c r="M65" s="10">
        <v>0</v>
      </c>
      <c r="N65" s="10"/>
      <c r="O65" s="10">
        <v>58009827945</v>
      </c>
      <c r="P65" s="10"/>
      <c r="Q65" s="10">
        <v>0</v>
      </c>
      <c r="R65" s="10"/>
      <c r="S65" s="10">
        <v>58009827945</v>
      </c>
      <c r="U65" s="7">
        <v>1.0249946684812966E-2</v>
      </c>
    </row>
    <row r="66" spans="1:21">
      <c r="A66" s="2" t="s">
        <v>67</v>
      </c>
      <c r="C66" s="4">
        <v>0</v>
      </c>
      <c r="E66" s="10">
        <v>-779661170</v>
      </c>
      <c r="G66" s="4">
        <v>0</v>
      </c>
      <c r="I66" s="10">
        <v>-779661170</v>
      </c>
      <c r="K66" s="7">
        <v>-1.552043732346782E-4</v>
      </c>
      <c r="M66" s="10">
        <v>0</v>
      </c>
      <c r="N66" s="10"/>
      <c r="O66" s="10">
        <v>-779661170</v>
      </c>
      <c r="P66" s="10"/>
      <c r="Q66" s="10">
        <v>0</v>
      </c>
      <c r="R66" s="10"/>
      <c r="S66" s="10">
        <v>-779661170</v>
      </c>
      <c r="U66" s="7">
        <v>-1.3776088824631142E-4</v>
      </c>
    </row>
    <row r="67" spans="1:21" ht="23.25" thickBot="1">
      <c r="C67" s="6">
        <f>SUM(C8:C66)</f>
        <v>33882829018</v>
      </c>
      <c r="E67" s="6">
        <f>SUM(E8:E66)</f>
        <v>4989565632844</v>
      </c>
      <c r="G67" s="6">
        <f>SUM(G8:G66)</f>
        <v>0</v>
      </c>
      <c r="I67" s="6">
        <f>SUM(I8:I66)</f>
        <v>5023448461862</v>
      </c>
      <c r="K67" s="8">
        <f>SUM(K8:K66)</f>
        <v>1</v>
      </c>
      <c r="M67" s="6">
        <f>SUM(M8:M66)</f>
        <v>139731312918</v>
      </c>
      <c r="O67" s="6">
        <f>SUM(O8:O66)</f>
        <v>5489124085391</v>
      </c>
      <c r="Q67" s="6">
        <f>SUM(Q8:Q66)</f>
        <v>30669448874</v>
      </c>
      <c r="S67" s="6">
        <f>SUM(S8:S66)</f>
        <v>5659524847183</v>
      </c>
      <c r="U67" s="8">
        <f>SUM(U8:U66)</f>
        <v>1.0000000000000002</v>
      </c>
    </row>
    <row r="68" spans="1:21" ht="23.2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Gadari, Yasin</dc:creator>
  <cp:lastModifiedBy>Ghayouri, Ali</cp:lastModifiedBy>
  <dcterms:created xsi:type="dcterms:W3CDTF">2023-03-28T11:53:34Z</dcterms:created>
  <dcterms:modified xsi:type="dcterms:W3CDTF">2023-03-29T12:11:05Z</dcterms:modified>
</cp:coreProperties>
</file>