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3419099A-5D47-4968-A50F-154CA5DC4B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C10" i="15"/>
  <c r="U33" i="11"/>
  <c r="S33" i="11"/>
  <c r="K33" i="11"/>
  <c r="I33" i="11"/>
  <c r="C33" i="11"/>
  <c r="E33" i="11"/>
  <c r="G33" i="11"/>
  <c r="M33" i="11"/>
  <c r="O33" i="11"/>
  <c r="Q33" i="11"/>
  <c r="Q32" i="9"/>
  <c r="E32" i="9"/>
  <c r="G32" i="9"/>
  <c r="M32" i="9"/>
  <c r="O32" i="9"/>
  <c r="S11" i="6"/>
  <c r="K11" i="6"/>
  <c r="M11" i="6"/>
  <c r="O11" i="6"/>
  <c r="Q11" i="6"/>
  <c r="Y34" i="1"/>
  <c r="E34" i="1"/>
  <c r="G34" i="1"/>
  <c r="K34" i="1"/>
  <c r="U34" i="1"/>
  <c r="W34" i="1"/>
  <c r="I32" i="9" l="1"/>
</calcChain>
</file>

<file path=xl/sharedStrings.xml><?xml version="1.0" encoding="utf-8"?>
<sst xmlns="http://schemas.openxmlformats.org/spreadsheetml/2006/main" count="265" uniqueCount="74">
  <si>
    <t>صندوق سرمایه‌گذاری سهامی اهرمی مفید</t>
  </si>
  <si>
    <t>صورت وضعیت پورتفوی</t>
  </si>
  <si>
    <t>برای ماه منتهی به 1401/08/30</t>
  </si>
  <si>
    <t>نام شرکت</t>
  </si>
  <si>
    <t>1401/08/15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</si>
  <si>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</si>
  <si>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</si>
  <si>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</si>
  <si>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</si>
  <si>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</si>
  <si>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</si>
  <si>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</si>
  <si>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</si>
  <si>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</si>
  <si>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</si>
  <si>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پتروشیمی‌شیراز</t>
  </si>
  <si>
    <t>سیمان آبیک</t>
  </si>
  <si>
    <t>نفت سپاهان</t>
  </si>
  <si>
    <t>شرکت آهن و فولاد ارفع</t>
  </si>
  <si>
    <t>سرمایه گذاری توسعه صنایع سیمان</t>
  </si>
  <si>
    <t>مبین انرژی خلیج فارس</t>
  </si>
  <si>
    <t>نفت‌ بهران‌</t>
  </si>
  <si>
    <t>کارخانجات‌داروپخش‌</t>
  </si>
  <si>
    <t>ح . کارخانجات‌داروپخش</t>
  </si>
  <si>
    <t>فولاد کاوه جنوب کیش</t>
  </si>
  <si>
    <t>پتروشیمی جم</t>
  </si>
  <si>
    <t>سرمایه گذاری صدرتامین</t>
  </si>
  <si>
    <t>سرمایه گذاری تامین اجتماعی</t>
  </si>
  <si>
    <t>سرمایه‌گذاری‌غدیر(هلدینگ‌</t>
  </si>
  <si>
    <t>پالایش نفت اصفهان</t>
  </si>
  <si>
    <t>گسترش نفت و گاز پارسیان</t>
  </si>
  <si>
    <t>سیمان خوزستان</t>
  </si>
  <si>
    <t>فجر انرژی خلیج فارس</t>
  </si>
  <si>
    <t>سرمایه‌گذاری‌صندوق‌بازنشستگی‌</t>
  </si>
  <si>
    <t>سرمایه گذاری دارویی تامین</t>
  </si>
  <si>
    <t>سرمایه گذاری سیمان تامین</t>
  </si>
  <si>
    <t>داروپخش‌ (هلدینگ‌</t>
  </si>
  <si>
    <t>پتروشیمی پردیس</t>
  </si>
  <si>
    <t>س. نفت و گاز و پتروشیمی تأمین</t>
  </si>
  <si>
    <t>پالایش نفت بندرعباس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</si>
  <si>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</si>
  <si>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</si>
  <si>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</si>
  <si>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</si>
  <si>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</si>
  <si>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</si>
  <si>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</si>
  <si>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</si>
  <si>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</si>
  <si>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</si>
  <si>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</si>
  <si>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</si>
  <si>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</si>
  <si>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</si>
  <si>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207-140-16222222-1</t>
  </si>
  <si>
    <t>حساب جاری</t>
  </si>
  <si>
    <t>بانک خاورمیانه آفریقا</t>
  </si>
  <si>
    <t>1009-10-810-707074858</t>
  </si>
  <si>
    <t>1401/03/18</t>
  </si>
  <si>
    <t>صورت وضعیت درآمدها</t>
  </si>
  <si>
    <t>طی ماه</t>
  </si>
  <si>
    <t>از ابتدای سال مالی تا پایان ماه</t>
  </si>
  <si>
    <t>توضیحات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</si>
  <si>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</si>
  <si>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</si>
  <si>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</si>
  <si>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</si>
  <si>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</si>
  <si>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</si>
  <si>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</si>
  <si>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</si>
  <si>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سرمایه‌گذاری در سهام</t>
  </si>
  <si>
    <t>سرمایه‌گذاری در اوراق بهادار</t>
  </si>
  <si>
    <t>درآمد سپرده بانکی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</si>
</sst>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601095</xdr:colOff>
      <xdr:row>37</xdr:row>
      <xdr:rowOff>124826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E1D7EB-3405-0C34-75C4-8FA897D3D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79705" y="0"/>
          <a:ext cx="7306695" cy="7173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F3FF-979B-4393-B80C-1A3CAD19B7C8}">
  <dimension ref="A1"/>
  <sheetViews>
    <sheetView rightToLeft="1" tabSelected="1" workbookViewId="0">
      <selection activeCell="O28" sqref="O28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"/>
  <sheetViews>
    <sheetView rightToLeft="1" workbookViewId="0">
      <selection activeCell="Y9" sqref="Y9"/>
    </sheetView>
  </sheetViews>
  <sheetFormatPr defaultRowHeight="22.5"/>
  <cols>
    <col min="1" max="1" width="34.7109375" style="1" bestFit="1" customWidth="1"/>
    <col min="2" max="2" width="1" style="1" customWidth="1"/>
    <col min="3" max="3" width="6.2851562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2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1406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Y5" s="2"/>
    </row>
    <row r="6" spans="1:25" ht="24">
      <c r="A6" s="10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">
      <c r="A7" s="10" t="s">
        <v>3</v>
      </c>
      <c r="C7" s="10" t="s">
        <v>7</v>
      </c>
      <c r="E7" s="10" t="s">
        <v>8</v>
      </c>
      <c r="G7" s="10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4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2">
        <v>0</v>
      </c>
      <c r="E9" s="2">
        <v>0</v>
      </c>
      <c r="G9" s="2">
        <v>0</v>
      </c>
      <c r="I9" s="2">
        <v>2836334</v>
      </c>
      <c r="K9" s="2">
        <v>222171878882</v>
      </c>
      <c r="M9" s="2">
        <v>0</v>
      </c>
      <c r="O9" s="2">
        <v>0</v>
      </c>
      <c r="Q9" s="2">
        <v>2836334</v>
      </c>
      <c r="S9" s="2">
        <v>76340</v>
      </c>
      <c r="U9" s="2">
        <v>222171878882</v>
      </c>
      <c r="W9" s="2">
        <v>215237409421.51801</v>
      </c>
      <c r="Y9" s="5">
        <v>3.1771569563487964E-2</v>
      </c>
    </row>
    <row r="10" spans="1:25">
      <c r="A10" s="1" t="s">
        <v>16</v>
      </c>
      <c r="C10" s="2">
        <v>0</v>
      </c>
      <c r="E10" s="2">
        <v>0</v>
      </c>
      <c r="G10" s="2">
        <v>0</v>
      </c>
      <c r="I10" s="2">
        <v>10690221</v>
      </c>
      <c r="K10" s="2">
        <v>128378021723</v>
      </c>
      <c r="M10" s="2">
        <v>0</v>
      </c>
      <c r="O10" s="2">
        <v>0</v>
      </c>
      <c r="Q10" s="2">
        <v>10690221</v>
      </c>
      <c r="S10" s="2">
        <v>12320</v>
      </c>
      <c r="U10" s="2">
        <v>128378021723</v>
      </c>
      <c r="W10" s="2">
        <v>130919886759.81599</v>
      </c>
      <c r="Y10" s="5">
        <v>1.9325312921265901E-2</v>
      </c>
    </row>
    <row r="11" spans="1:25">
      <c r="A11" s="1" t="s">
        <v>17</v>
      </c>
      <c r="C11" s="2">
        <v>0</v>
      </c>
      <c r="E11" s="2">
        <v>0</v>
      </c>
      <c r="G11" s="2">
        <v>0</v>
      </c>
      <c r="I11" s="2">
        <v>50437935</v>
      </c>
      <c r="K11" s="2">
        <v>170039357839</v>
      </c>
      <c r="M11" s="2">
        <v>0</v>
      </c>
      <c r="O11" s="2">
        <v>0</v>
      </c>
      <c r="Q11" s="2">
        <v>50437935</v>
      </c>
      <c r="S11" s="2">
        <v>3480</v>
      </c>
      <c r="U11" s="2">
        <v>170039357839</v>
      </c>
      <c r="W11" s="2">
        <v>174479645917.89001</v>
      </c>
      <c r="Y11" s="5">
        <v>2.5755244976195992E-2</v>
      </c>
    </row>
    <row r="12" spans="1:25">
      <c r="A12" s="1" t="s">
        <v>18</v>
      </c>
      <c r="C12" s="2">
        <v>0</v>
      </c>
      <c r="E12" s="2">
        <v>0</v>
      </c>
      <c r="G12" s="2">
        <v>0</v>
      </c>
      <c r="I12" s="2">
        <v>13616426</v>
      </c>
      <c r="K12" s="2">
        <v>183229963668</v>
      </c>
      <c r="M12" s="2">
        <v>0</v>
      </c>
      <c r="O12" s="2">
        <v>0</v>
      </c>
      <c r="Q12" s="2">
        <v>13616426</v>
      </c>
      <c r="S12" s="2">
        <v>13830</v>
      </c>
      <c r="U12" s="2">
        <v>183229963668</v>
      </c>
      <c r="W12" s="2">
        <v>187194696309.099</v>
      </c>
      <c r="Y12" s="5">
        <v>2.7632135750403405E-2</v>
      </c>
    </row>
    <row r="13" spans="1:25">
      <c r="A13" s="1" t="s">
        <v>19</v>
      </c>
      <c r="C13" s="2">
        <v>0</v>
      </c>
      <c r="E13" s="2">
        <v>0</v>
      </c>
      <c r="G13" s="2">
        <v>0</v>
      </c>
      <c r="I13" s="2">
        <v>5096778</v>
      </c>
      <c r="K13" s="2">
        <v>37000358457</v>
      </c>
      <c r="M13" s="2">
        <v>0</v>
      </c>
      <c r="O13" s="2">
        <v>0</v>
      </c>
      <c r="Q13" s="2">
        <v>5096778</v>
      </c>
      <c r="S13" s="2">
        <v>7080</v>
      </c>
      <c r="U13" s="2">
        <v>37000358457</v>
      </c>
      <c r="W13" s="2">
        <v>35870481369.972</v>
      </c>
      <c r="Y13" s="5">
        <v>5.2949043439282761E-3</v>
      </c>
    </row>
    <row r="14" spans="1:25">
      <c r="A14" s="1" t="s">
        <v>20</v>
      </c>
      <c r="C14" s="2">
        <v>0</v>
      </c>
      <c r="E14" s="2">
        <v>0</v>
      </c>
      <c r="G14" s="2">
        <v>0</v>
      </c>
      <c r="I14" s="2">
        <v>8730550</v>
      </c>
      <c r="K14" s="2">
        <v>241422595875</v>
      </c>
      <c r="M14" s="2">
        <v>0</v>
      </c>
      <c r="O14" s="2">
        <v>0</v>
      </c>
      <c r="Q14" s="2">
        <v>8730550</v>
      </c>
      <c r="S14" s="2">
        <v>27600</v>
      </c>
      <c r="U14" s="2">
        <v>241422595875</v>
      </c>
      <c r="W14" s="2">
        <v>239529449079</v>
      </c>
      <c r="Y14" s="5">
        <v>3.5357359923495597E-2</v>
      </c>
    </row>
    <row r="15" spans="1:25">
      <c r="A15" s="1" t="s">
        <v>21</v>
      </c>
      <c r="C15" s="2">
        <v>0</v>
      </c>
      <c r="E15" s="2">
        <v>0</v>
      </c>
      <c r="G15" s="2">
        <v>0</v>
      </c>
      <c r="I15" s="2">
        <v>3650383</v>
      </c>
      <c r="K15" s="2">
        <v>57891295098</v>
      </c>
      <c r="M15" s="2">
        <v>0</v>
      </c>
      <c r="O15" s="2">
        <v>0</v>
      </c>
      <c r="Q15" s="2">
        <v>3650383</v>
      </c>
      <c r="S15" s="2">
        <v>15910</v>
      </c>
      <c r="U15" s="2">
        <v>57891295098</v>
      </c>
      <c r="W15" s="2">
        <v>57732031848.496498</v>
      </c>
      <c r="Y15" s="5">
        <v>8.5219259553708151E-3</v>
      </c>
    </row>
    <row r="16" spans="1:25">
      <c r="A16" s="1" t="s">
        <v>22</v>
      </c>
      <c r="C16" s="2">
        <v>0</v>
      </c>
      <c r="E16" s="2">
        <v>0</v>
      </c>
      <c r="G16" s="2">
        <v>0</v>
      </c>
      <c r="I16" s="2">
        <v>1258682</v>
      </c>
      <c r="K16" s="2">
        <v>0</v>
      </c>
      <c r="M16" s="2">
        <v>0</v>
      </c>
      <c r="O16" s="2">
        <v>0</v>
      </c>
      <c r="Q16" s="2">
        <v>1258682</v>
      </c>
      <c r="S16" s="2">
        <v>15180</v>
      </c>
      <c r="U16" s="2">
        <v>17262693697</v>
      </c>
      <c r="W16" s="2">
        <v>18993107343.077999</v>
      </c>
      <c r="Y16" s="5">
        <v>2.8036057151925036E-3</v>
      </c>
    </row>
    <row r="17" spans="1:25">
      <c r="A17" s="1" t="s">
        <v>23</v>
      </c>
      <c r="C17" s="2">
        <v>0</v>
      </c>
      <c r="E17" s="2">
        <v>0</v>
      </c>
      <c r="G17" s="2">
        <v>0</v>
      </c>
      <c r="I17" s="2">
        <v>1258682</v>
      </c>
      <c r="K17" s="2">
        <v>16004011697</v>
      </c>
      <c r="M17" s="2">
        <v>-1258682</v>
      </c>
      <c r="O17" s="2">
        <v>0</v>
      </c>
      <c r="Q17" s="2">
        <v>0</v>
      </c>
      <c r="S17" s="2">
        <v>0</v>
      </c>
      <c r="U17" s="2">
        <v>0</v>
      </c>
      <c r="W17" s="2">
        <v>0</v>
      </c>
      <c r="Y17" s="5">
        <v>0</v>
      </c>
    </row>
    <row r="18" spans="1:25">
      <c r="A18" s="1" t="s">
        <v>24</v>
      </c>
      <c r="C18" s="2">
        <v>0</v>
      </c>
      <c r="E18" s="2">
        <v>0</v>
      </c>
      <c r="G18" s="2">
        <v>0</v>
      </c>
      <c r="I18" s="2">
        <v>21279868</v>
      </c>
      <c r="K18" s="2">
        <v>126117922990</v>
      </c>
      <c r="M18" s="2">
        <v>0</v>
      </c>
      <c r="O18" s="2">
        <v>0</v>
      </c>
      <c r="Q18" s="2">
        <v>21279868</v>
      </c>
      <c r="S18" s="2">
        <v>5910</v>
      </c>
      <c r="U18" s="2">
        <v>126117922990</v>
      </c>
      <c r="W18" s="2">
        <v>125015723961.714</v>
      </c>
      <c r="Y18" s="5">
        <v>1.8453789148710674E-2</v>
      </c>
    </row>
    <row r="19" spans="1:25">
      <c r="A19" s="1" t="s">
        <v>25</v>
      </c>
      <c r="C19" s="2">
        <v>0</v>
      </c>
      <c r="E19" s="2">
        <v>0</v>
      </c>
      <c r="G19" s="2">
        <v>0</v>
      </c>
      <c r="I19" s="2">
        <v>5928791</v>
      </c>
      <c r="K19" s="2">
        <v>193355964642</v>
      </c>
      <c r="M19" s="2">
        <v>0</v>
      </c>
      <c r="O19" s="2">
        <v>0</v>
      </c>
      <c r="Q19" s="2">
        <v>5928791</v>
      </c>
      <c r="S19" s="2">
        <v>32500</v>
      </c>
      <c r="U19" s="2">
        <v>193355964642</v>
      </c>
      <c r="W19" s="2">
        <v>191539227540.375</v>
      </c>
      <c r="Y19" s="5">
        <v>2.8273439586043381E-2</v>
      </c>
    </row>
    <row r="20" spans="1:25">
      <c r="A20" s="1" t="s">
        <v>26</v>
      </c>
      <c r="C20" s="2">
        <v>0</v>
      </c>
      <c r="E20" s="2">
        <v>0</v>
      </c>
      <c r="G20" s="2">
        <v>0</v>
      </c>
      <c r="I20" s="2">
        <v>16295174</v>
      </c>
      <c r="K20" s="2">
        <v>145762985309</v>
      </c>
      <c r="M20" s="2">
        <v>0</v>
      </c>
      <c r="O20" s="2">
        <v>0</v>
      </c>
      <c r="Q20" s="2">
        <v>16295174</v>
      </c>
      <c r="S20" s="2">
        <v>9010</v>
      </c>
      <c r="U20" s="2">
        <v>145762985309</v>
      </c>
      <c r="W20" s="2">
        <v>145945941609.44699</v>
      </c>
      <c r="Y20" s="5">
        <v>2.1543335095956271E-2</v>
      </c>
    </row>
    <row r="21" spans="1:25">
      <c r="A21" s="1" t="s">
        <v>27</v>
      </c>
      <c r="C21" s="2">
        <v>0</v>
      </c>
      <c r="E21" s="2">
        <v>0</v>
      </c>
      <c r="G21" s="2">
        <v>0</v>
      </c>
      <c r="I21" s="2">
        <v>120000000</v>
      </c>
      <c r="K21" s="2">
        <v>100186024799</v>
      </c>
      <c r="M21" s="2">
        <v>0</v>
      </c>
      <c r="O21" s="2">
        <v>0</v>
      </c>
      <c r="Q21" s="2">
        <v>120000000</v>
      </c>
      <c r="S21" s="2">
        <v>836</v>
      </c>
      <c r="U21" s="2">
        <v>100186024799</v>
      </c>
      <c r="W21" s="2">
        <v>99723096000</v>
      </c>
      <c r="Y21" s="5">
        <v>1.4720300203230549E-2</v>
      </c>
    </row>
    <row r="22" spans="1:25">
      <c r="A22" s="1" t="s">
        <v>28</v>
      </c>
      <c r="C22" s="2">
        <v>0</v>
      </c>
      <c r="E22" s="2">
        <v>0</v>
      </c>
      <c r="G22" s="2">
        <v>0</v>
      </c>
      <c r="I22" s="2">
        <v>35534676</v>
      </c>
      <c r="K22" s="2">
        <v>562101944531</v>
      </c>
      <c r="M22" s="2">
        <v>0</v>
      </c>
      <c r="O22" s="2">
        <v>0</v>
      </c>
      <c r="Q22" s="2">
        <v>35534676</v>
      </c>
      <c r="S22" s="2">
        <v>15950</v>
      </c>
      <c r="U22" s="2">
        <v>562101944531</v>
      </c>
      <c r="W22" s="2">
        <v>563405752610.91003</v>
      </c>
      <c r="Y22" s="5">
        <v>8.3165306206093317E-2</v>
      </c>
    </row>
    <row r="23" spans="1:25">
      <c r="A23" s="1" t="s">
        <v>29</v>
      </c>
      <c r="C23" s="2">
        <v>0</v>
      </c>
      <c r="E23" s="2">
        <v>0</v>
      </c>
      <c r="G23" s="2">
        <v>0</v>
      </c>
      <c r="I23" s="2">
        <v>35400000</v>
      </c>
      <c r="K23" s="2">
        <v>254167784272</v>
      </c>
      <c r="M23" s="2">
        <v>0</v>
      </c>
      <c r="O23" s="2">
        <v>0</v>
      </c>
      <c r="Q23" s="2">
        <v>35400000</v>
      </c>
      <c r="S23" s="2">
        <v>7090</v>
      </c>
      <c r="U23" s="2">
        <v>254167784272</v>
      </c>
      <c r="W23" s="2">
        <v>249492633300</v>
      </c>
      <c r="Y23" s="5">
        <v>3.6828042930701979E-2</v>
      </c>
    </row>
    <row r="24" spans="1:25">
      <c r="A24" s="1" t="s">
        <v>30</v>
      </c>
      <c r="C24" s="2">
        <v>0</v>
      </c>
      <c r="E24" s="2">
        <v>0</v>
      </c>
      <c r="G24" s="2">
        <v>0</v>
      </c>
      <c r="I24" s="2">
        <v>9526160</v>
      </c>
      <c r="K24" s="2">
        <v>343478003176</v>
      </c>
      <c r="M24" s="2">
        <v>0</v>
      </c>
      <c r="O24" s="2">
        <v>0</v>
      </c>
      <c r="Q24" s="2">
        <v>9526160</v>
      </c>
      <c r="S24" s="2">
        <v>36720</v>
      </c>
      <c r="U24" s="2">
        <v>343478003176</v>
      </c>
      <c r="W24" s="2">
        <v>347719281658.56</v>
      </c>
      <c r="Y24" s="5">
        <v>5.1327449886490503E-2</v>
      </c>
    </row>
    <row r="25" spans="1:25">
      <c r="A25" s="1" t="s">
        <v>31</v>
      </c>
      <c r="C25" s="2">
        <v>0</v>
      </c>
      <c r="E25" s="2">
        <v>0</v>
      </c>
      <c r="G25" s="2">
        <v>0</v>
      </c>
      <c r="I25" s="2">
        <v>6358094</v>
      </c>
      <c r="K25" s="2">
        <v>152120257400</v>
      </c>
      <c r="M25" s="2">
        <v>0</v>
      </c>
      <c r="O25" s="2">
        <v>0</v>
      </c>
      <c r="Q25" s="2">
        <v>6358094</v>
      </c>
      <c r="S25" s="2">
        <v>24100</v>
      </c>
      <c r="U25" s="2">
        <v>152120257400</v>
      </c>
      <c r="W25" s="2">
        <v>152318346510.87</v>
      </c>
      <c r="Y25" s="5">
        <v>2.2483976902398825E-2</v>
      </c>
    </row>
    <row r="26" spans="1:25">
      <c r="A26" s="1" t="s">
        <v>32</v>
      </c>
      <c r="C26" s="2">
        <v>0</v>
      </c>
      <c r="E26" s="2">
        <v>0</v>
      </c>
      <c r="G26" s="2">
        <v>0</v>
      </c>
      <c r="I26" s="2">
        <v>10573399</v>
      </c>
      <c r="K26" s="2">
        <v>174270549923</v>
      </c>
      <c r="M26" s="2">
        <v>0</v>
      </c>
      <c r="O26" s="2">
        <v>0</v>
      </c>
      <c r="Q26" s="2">
        <v>10573399</v>
      </c>
      <c r="S26" s="2">
        <v>17600</v>
      </c>
      <c r="U26" s="2">
        <v>174270549923</v>
      </c>
      <c r="W26" s="2">
        <v>184984576056.72</v>
      </c>
      <c r="Y26" s="5">
        <v>2.7305896043603103E-2</v>
      </c>
    </row>
    <row r="27" spans="1:25">
      <c r="A27" s="1" t="s">
        <v>33</v>
      </c>
      <c r="C27" s="2">
        <v>0</v>
      </c>
      <c r="E27" s="2">
        <v>0</v>
      </c>
      <c r="G27" s="2">
        <v>0</v>
      </c>
      <c r="I27" s="2">
        <v>19872900</v>
      </c>
      <c r="K27" s="2">
        <v>239315033452</v>
      </c>
      <c r="M27" s="2">
        <v>0</v>
      </c>
      <c r="O27" s="2">
        <v>0</v>
      </c>
      <c r="Q27" s="2">
        <v>19872900</v>
      </c>
      <c r="S27" s="2">
        <v>12000</v>
      </c>
      <c r="U27" s="2">
        <v>239315033452</v>
      </c>
      <c r="W27" s="2">
        <v>237055874940</v>
      </c>
      <c r="Y27" s="5">
        <v>3.4992231328801478E-2</v>
      </c>
    </row>
    <row r="28" spans="1:25">
      <c r="A28" s="1" t="s">
        <v>34</v>
      </c>
      <c r="C28" s="2">
        <v>0</v>
      </c>
      <c r="E28" s="2">
        <v>0</v>
      </c>
      <c r="G28" s="2">
        <v>0</v>
      </c>
      <c r="I28" s="2">
        <v>11744955</v>
      </c>
      <c r="K28" s="2">
        <v>217152966046</v>
      </c>
      <c r="M28" s="2">
        <v>0</v>
      </c>
      <c r="O28" s="2">
        <v>0</v>
      </c>
      <c r="Q28" s="2">
        <v>11744955</v>
      </c>
      <c r="S28" s="2">
        <v>18860</v>
      </c>
      <c r="U28" s="2">
        <v>217152966046</v>
      </c>
      <c r="W28" s="2">
        <v>220191867684.76501</v>
      </c>
      <c r="Y28" s="5">
        <v>3.2502905792553417E-2</v>
      </c>
    </row>
    <row r="29" spans="1:25">
      <c r="A29" s="1" t="s">
        <v>35</v>
      </c>
      <c r="C29" s="2">
        <v>0</v>
      </c>
      <c r="E29" s="2">
        <v>0</v>
      </c>
      <c r="G29" s="2">
        <v>0</v>
      </c>
      <c r="I29" s="2">
        <v>5566118</v>
      </c>
      <c r="K29" s="2">
        <v>50954994554</v>
      </c>
      <c r="M29" s="2">
        <v>0</v>
      </c>
      <c r="O29" s="2">
        <v>0</v>
      </c>
      <c r="Q29" s="2">
        <v>5566118</v>
      </c>
      <c r="S29" s="2">
        <v>9150</v>
      </c>
      <c r="U29" s="2">
        <v>50954994554</v>
      </c>
      <c r="W29" s="2">
        <v>50626946320.785004</v>
      </c>
      <c r="Y29" s="5">
        <v>7.4731318832579521E-3</v>
      </c>
    </row>
    <row r="30" spans="1:25">
      <c r="A30" s="1" t="s">
        <v>36</v>
      </c>
      <c r="C30" s="2">
        <v>0</v>
      </c>
      <c r="E30" s="2">
        <v>0</v>
      </c>
      <c r="G30" s="2">
        <v>0</v>
      </c>
      <c r="I30" s="2">
        <v>156304</v>
      </c>
      <c r="K30" s="2">
        <v>5553726020</v>
      </c>
      <c r="M30" s="2">
        <v>0</v>
      </c>
      <c r="O30" s="2">
        <v>0</v>
      </c>
      <c r="Q30" s="2">
        <v>156304</v>
      </c>
      <c r="S30" s="2">
        <v>34350</v>
      </c>
      <c r="U30" s="2">
        <v>5553726020</v>
      </c>
      <c r="W30" s="2">
        <v>5337096597.7200003</v>
      </c>
      <c r="Y30" s="5">
        <v>7.87818141266681E-4</v>
      </c>
    </row>
    <row r="31" spans="1:25">
      <c r="A31" s="1" t="s">
        <v>37</v>
      </c>
      <c r="C31" s="2">
        <v>0</v>
      </c>
      <c r="E31" s="2">
        <v>0</v>
      </c>
      <c r="G31" s="2">
        <v>0</v>
      </c>
      <c r="I31" s="2">
        <v>1156430</v>
      </c>
      <c r="K31" s="2">
        <v>231058312833</v>
      </c>
      <c r="M31" s="2">
        <v>0</v>
      </c>
      <c r="O31" s="2">
        <v>0</v>
      </c>
      <c r="Q31" s="2">
        <v>1156430</v>
      </c>
      <c r="S31" s="2">
        <v>193970</v>
      </c>
      <c r="U31" s="2">
        <v>231058312833</v>
      </c>
      <c r="W31" s="2">
        <v>222978066373.755</v>
      </c>
      <c r="Y31" s="5">
        <v>3.2914181442557103E-2</v>
      </c>
    </row>
    <row r="32" spans="1:25">
      <c r="A32" s="1" t="s">
        <v>38</v>
      </c>
      <c r="C32" s="2">
        <v>0</v>
      </c>
      <c r="E32" s="2">
        <v>0</v>
      </c>
      <c r="G32" s="2">
        <v>0</v>
      </c>
      <c r="I32" s="2">
        <v>7050888</v>
      </c>
      <c r="K32" s="2">
        <v>79509020628</v>
      </c>
      <c r="M32" s="2">
        <v>0</v>
      </c>
      <c r="O32" s="2">
        <v>0</v>
      </c>
      <c r="Q32" s="2">
        <v>7050888</v>
      </c>
      <c r="S32" s="2">
        <v>11410</v>
      </c>
      <c r="U32" s="2">
        <v>79509020628</v>
      </c>
      <c r="W32" s="2">
        <v>79971950807</v>
      </c>
      <c r="Y32" s="5">
        <v>1.1804799198342434E-2</v>
      </c>
    </row>
    <row r="33" spans="1:25">
      <c r="A33" s="1" t="s">
        <v>39</v>
      </c>
      <c r="C33" s="2">
        <v>0</v>
      </c>
      <c r="E33" s="2">
        <v>0</v>
      </c>
      <c r="G33" s="2">
        <v>0</v>
      </c>
      <c r="I33" s="2">
        <v>22017678</v>
      </c>
      <c r="K33" s="2">
        <v>208264965003</v>
      </c>
      <c r="M33" s="2">
        <v>0</v>
      </c>
      <c r="O33" s="2">
        <v>0</v>
      </c>
      <c r="Q33" s="2">
        <v>22017678</v>
      </c>
      <c r="S33" s="2">
        <v>9040</v>
      </c>
      <c r="U33" s="2">
        <v>208264965003</v>
      </c>
      <c r="W33" s="2">
        <v>197855522255.73599</v>
      </c>
      <c r="Y33" s="5">
        <v>2.9205798870017001E-2</v>
      </c>
    </row>
    <row r="34" spans="1:25" ht="23.25" thickBot="1">
      <c r="E34" s="3">
        <f>SUM(E9:E33)</f>
        <v>0</v>
      </c>
      <c r="G34" s="3">
        <f>SUM(G9:G33)</f>
        <v>0</v>
      </c>
      <c r="I34" s="2"/>
      <c r="K34" s="3">
        <f>SUM(K9:K33)</f>
        <v>4139507938817</v>
      </c>
      <c r="Q34" s="2"/>
      <c r="U34" s="3">
        <f>SUM(U9:U33)</f>
        <v>4140766620817</v>
      </c>
      <c r="W34" s="3">
        <f>SUM(W9:W33)</f>
        <v>4134118612277.2271</v>
      </c>
      <c r="Y34" s="7">
        <f>SUM(Y9:Y33)</f>
        <v>0.61024446180936509</v>
      </c>
    </row>
    <row r="35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5" sqref="O15"/>
    </sheetView>
  </sheetViews>
  <sheetFormatPr defaultRowHeight="22.5"/>
  <cols>
    <col min="1" max="1" width="22.7109375" style="1" bestFit="1" customWidth="1"/>
    <col min="2" max="2" width="1" style="1" customWidth="1"/>
    <col min="3" max="3" width="28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>
      <c r="S5" s="2"/>
    </row>
    <row r="6" spans="1:19" ht="24">
      <c r="A6" s="10" t="s">
        <v>42</v>
      </c>
      <c r="C6" s="11" t="s">
        <v>43</v>
      </c>
      <c r="D6" s="11" t="s">
        <v>43</v>
      </c>
      <c r="E6" s="11" t="s">
        <v>43</v>
      </c>
      <c r="F6" s="11" t="s">
        <v>43</v>
      </c>
      <c r="G6" s="11" t="s">
        <v>43</v>
      </c>
      <c r="H6" s="11" t="s">
        <v>43</v>
      </c>
      <c r="I6" s="11" t="s">
        <v>43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">
      <c r="A7" s="11" t="s">
        <v>42</v>
      </c>
      <c r="C7" s="11" t="s">
        <v>44</v>
      </c>
      <c r="E7" s="11" t="s">
        <v>45</v>
      </c>
      <c r="G7" s="11" t="s">
        <v>46</v>
      </c>
      <c r="I7" s="11" t="s">
        <v>40</v>
      </c>
      <c r="K7" s="11" t="s">
        <v>47</v>
      </c>
      <c r="M7" s="11" t="s">
        <v>48</v>
      </c>
      <c r="O7" s="11" t="s">
        <v>49</v>
      </c>
      <c r="Q7" s="11" t="s">
        <v>47</v>
      </c>
      <c r="S7" s="11" t="s">
        <v>41</v>
      </c>
    </row>
    <row r="8" spans="1:19">
      <c r="A8" s="1" t="s">
        <v>50</v>
      </c>
      <c r="C8" s="1" t="s">
        <v>51</v>
      </c>
      <c r="E8" s="1" t="s">
        <v>52</v>
      </c>
      <c r="G8" s="1" t="s">
        <v>53</v>
      </c>
      <c r="I8" s="2">
        <v>0</v>
      </c>
      <c r="K8" s="2">
        <v>0</v>
      </c>
      <c r="M8" s="2">
        <v>101010450000</v>
      </c>
      <c r="O8" s="2">
        <v>100000250000</v>
      </c>
      <c r="Q8" s="2">
        <v>1010200000</v>
      </c>
      <c r="S8" s="5">
        <v>1.4911738465584243E-4</v>
      </c>
    </row>
    <row r="9" spans="1:19">
      <c r="A9" s="1" t="s">
        <v>50</v>
      </c>
      <c r="C9" s="1" t="s">
        <v>54</v>
      </c>
      <c r="E9" s="1" t="s">
        <v>55</v>
      </c>
      <c r="G9" s="1" t="s">
        <v>53</v>
      </c>
      <c r="I9" s="2">
        <v>0</v>
      </c>
      <c r="K9" s="2">
        <v>100000000000</v>
      </c>
      <c r="M9" s="2">
        <v>0</v>
      </c>
      <c r="O9" s="2">
        <v>100000000000</v>
      </c>
      <c r="Q9" s="2">
        <v>0</v>
      </c>
      <c r="S9" s="5">
        <v>0</v>
      </c>
    </row>
    <row r="10" spans="1:19">
      <c r="A10" s="1" t="s">
        <v>56</v>
      </c>
      <c r="C10" s="1" t="s">
        <v>57</v>
      </c>
      <c r="E10" s="1" t="s">
        <v>52</v>
      </c>
      <c r="G10" s="1" t="s">
        <v>58</v>
      </c>
      <c r="I10" s="2">
        <v>0</v>
      </c>
      <c r="K10" s="2">
        <v>0</v>
      </c>
      <c r="M10" s="2">
        <v>6806562098413</v>
      </c>
      <c r="O10" s="2">
        <v>4102264417929</v>
      </c>
      <c r="Q10" s="2">
        <v>2704297680484</v>
      </c>
      <c r="S10" s="5">
        <v>0.39918609923246395</v>
      </c>
    </row>
    <row r="11" spans="1:19" ht="23.25" thickBot="1">
      <c r="K11" s="3">
        <f>SUM(K8:K10)</f>
        <v>100000000000</v>
      </c>
      <c r="M11" s="3">
        <f>SUM(M8:M10)</f>
        <v>6907572548413</v>
      </c>
      <c r="O11" s="3">
        <f>SUM(O8:O10)</f>
        <v>4302264667929</v>
      </c>
      <c r="Q11" s="3">
        <f>SUM(Q8:Q10)</f>
        <v>2705307880484</v>
      </c>
      <c r="S11" s="7">
        <f>SUM(S8:S10)</f>
        <v>0.39933521661711979</v>
      </c>
    </row>
    <row r="12" spans="1:19" ht="23.25" thickTop="1"/>
    <row r="13" spans="1:19">
      <c r="Q13" s="2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9" sqref="G19"/>
    </sheetView>
  </sheetViews>
  <sheetFormatPr defaultRowHeight="22.5"/>
  <cols>
    <col min="1" max="1" width="28.2851562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0" t="s">
        <v>0</v>
      </c>
      <c r="B2" s="10"/>
      <c r="C2" s="10"/>
      <c r="D2" s="10"/>
      <c r="E2" s="10"/>
      <c r="F2" s="10"/>
      <c r="G2" s="10"/>
    </row>
    <row r="3" spans="1:7" ht="24">
      <c r="A3" s="10" t="s">
        <v>59</v>
      </c>
      <c r="B3" s="10"/>
      <c r="C3" s="10"/>
      <c r="D3" s="10"/>
      <c r="E3" s="10"/>
      <c r="F3" s="10"/>
      <c r="G3" s="10"/>
    </row>
    <row r="4" spans="1:7" ht="24">
      <c r="A4" s="10" t="s">
        <v>2</v>
      </c>
      <c r="B4" s="10"/>
      <c r="C4" s="10"/>
      <c r="D4" s="10"/>
      <c r="E4" s="10"/>
      <c r="F4" s="10"/>
      <c r="G4" s="10"/>
    </row>
    <row r="6" spans="1:7" ht="24">
      <c r="A6" s="11" t="s">
        <v>62</v>
      </c>
      <c r="C6" s="11" t="s">
        <v>47</v>
      </c>
      <c r="E6" s="11" t="s">
        <v>70</v>
      </c>
      <c r="G6" s="11" t="s">
        <v>13</v>
      </c>
    </row>
    <row r="7" spans="1:7">
      <c r="A7" s="1" t="s">
        <v>71</v>
      </c>
      <c r="C7" s="8">
        <v>-6648008528</v>
      </c>
      <c r="E7" s="4">
        <v>1</v>
      </c>
      <c r="G7" s="5">
        <v>-9.8132413865085794E-4</v>
      </c>
    </row>
    <row r="8" spans="1:7">
      <c r="A8" s="1" t="s">
        <v>72</v>
      </c>
      <c r="C8" s="2">
        <v>0</v>
      </c>
      <c r="E8" s="4">
        <v>0</v>
      </c>
      <c r="G8" s="5">
        <v>0</v>
      </c>
    </row>
    <row r="9" spans="1:7">
      <c r="A9" s="1" t="s">
        <v>73</v>
      </c>
      <c r="C9" s="2">
        <v>0</v>
      </c>
      <c r="E9" s="4">
        <v>0</v>
      </c>
      <c r="G9" s="5">
        <v>0</v>
      </c>
    </row>
    <row r="10" spans="1:7" ht="23.25" thickBot="1">
      <c r="C10" s="9">
        <f>SUM(C7:C9)</f>
        <v>-6648008528</v>
      </c>
      <c r="E10" s="6">
        <f>SUM(E7:E9)</f>
        <v>1</v>
      </c>
      <c r="G10" s="7">
        <f>SUM(G7:G9)</f>
        <v>-9.8132413865085794E-4</v>
      </c>
    </row>
    <row r="11" spans="1:7" ht="23.25" thickTop="1"/>
    <row r="14" spans="1:7">
      <c r="G14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3"/>
  <sheetViews>
    <sheetView rightToLeft="1" topLeftCell="A16" workbookViewId="0">
      <selection activeCell="I31" sqref="I31"/>
    </sheetView>
  </sheetViews>
  <sheetFormatPr defaultRowHeight="22.5"/>
  <cols>
    <col min="1" max="1" width="34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60</v>
      </c>
      <c r="D6" s="11" t="s">
        <v>60</v>
      </c>
      <c r="E6" s="11" t="s">
        <v>60</v>
      </c>
      <c r="F6" s="11" t="s">
        <v>60</v>
      </c>
      <c r="G6" s="11" t="s">
        <v>60</v>
      </c>
      <c r="H6" s="11" t="s">
        <v>60</v>
      </c>
      <c r="I6" s="11" t="s">
        <v>60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</row>
    <row r="7" spans="1:17" ht="24">
      <c r="A7" s="11" t="s">
        <v>3</v>
      </c>
      <c r="C7" s="11" t="s">
        <v>7</v>
      </c>
      <c r="E7" s="11" t="s">
        <v>63</v>
      </c>
      <c r="G7" s="11" t="s">
        <v>64</v>
      </c>
      <c r="I7" s="11" t="s">
        <v>65</v>
      </c>
      <c r="K7" s="11" t="s">
        <v>7</v>
      </c>
      <c r="M7" s="11" t="s">
        <v>63</v>
      </c>
      <c r="O7" s="11" t="s">
        <v>64</v>
      </c>
      <c r="Q7" s="11" t="s">
        <v>65</v>
      </c>
    </row>
    <row r="8" spans="1:17">
      <c r="A8" s="1" t="s">
        <v>17</v>
      </c>
      <c r="C8" s="2">
        <v>50437935</v>
      </c>
      <c r="E8" s="2">
        <v>174479645917</v>
      </c>
      <c r="G8" s="2">
        <v>170039357839</v>
      </c>
      <c r="I8" s="2">
        <v>4440288078</v>
      </c>
      <c r="K8" s="2">
        <v>50437935</v>
      </c>
      <c r="M8" s="2">
        <v>174479645917</v>
      </c>
      <c r="O8" s="2">
        <v>170039357839</v>
      </c>
      <c r="Q8" s="8">
        <v>4440288078</v>
      </c>
    </row>
    <row r="9" spans="1:17">
      <c r="A9" s="1" t="s">
        <v>34</v>
      </c>
      <c r="C9" s="2">
        <v>11744955</v>
      </c>
      <c r="E9" s="2">
        <v>220191867684</v>
      </c>
      <c r="G9" s="2">
        <v>217152966046</v>
      </c>
      <c r="I9" s="2">
        <v>3038901638</v>
      </c>
      <c r="K9" s="2">
        <v>11744955</v>
      </c>
      <c r="M9" s="2">
        <v>220191867684</v>
      </c>
      <c r="O9" s="2">
        <v>217152966046</v>
      </c>
      <c r="Q9" s="8">
        <v>3038901638</v>
      </c>
    </row>
    <row r="10" spans="1:17">
      <c r="A10" s="1" t="s">
        <v>33</v>
      </c>
      <c r="C10" s="2">
        <v>19872900</v>
      </c>
      <c r="E10" s="2">
        <v>237055874940</v>
      </c>
      <c r="G10" s="2">
        <v>239315033452</v>
      </c>
      <c r="I10" s="8">
        <v>-2259158512</v>
      </c>
      <c r="K10" s="2">
        <v>19872900</v>
      </c>
      <c r="M10" s="2">
        <v>237055874940</v>
      </c>
      <c r="O10" s="2">
        <v>239315033452</v>
      </c>
      <c r="Q10" s="8">
        <v>-2259158512</v>
      </c>
    </row>
    <row r="11" spans="1:17">
      <c r="A11" s="1" t="s">
        <v>39</v>
      </c>
      <c r="C11" s="2">
        <v>22017678</v>
      </c>
      <c r="E11" s="2">
        <v>197855522255</v>
      </c>
      <c r="G11" s="2">
        <v>208264965003</v>
      </c>
      <c r="I11" s="8">
        <v>-10409442748</v>
      </c>
      <c r="K11" s="2">
        <v>22017678</v>
      </c>
      <c r="M11" s="2">
        <v>197855522255</v>
      </c>
      <c r="O11" s="2">
        <v>208264965003</v>
      </c>
      <c r="Q11" s="8">
        <v>-10409442748</v>
      </c>
    </row>
    <row r="12" spans="1:17">
      <c r="A12" s="1" t="s">
        <v>16</v>
      </c>
      <c r="C12" s="2">
        <v>10690221</v>
      </c>
      <c r="E12" s="2">
        <v>130919886759</v>
      </c>
      <c r="G12" s="2">
        <v>128378021723</v>
      </c>
      <c r="I12" s="8">
        <v>2541865036</v>
      </c>
      <c r="K12" s="2">
        <v>10690221</v>
      </c>
      <c r="M12" s="2">
        <v>130919886759</v>
      </c>
      <c r="O12" s="2">
        <v>128378021723</v>
      </c>
      <c r="Q12" s="8">
        <v>2541865036</v>
      </c>
    </row>
    <row r="13" spans="1:17">
      <c r="A13" s="1" t="s">
        <v>31</v>
      </c>
      <c r="C13" s="2">
        <v>6358094</v>
      </c>
      <c r="E13" s="2">
        <v>152318346510</v>
      </c>
      <c r="G13" s="2">
        <v>152120257400</v>
      </c>
      <c r="I13" s="8">
        <v>198089110</v>
      </c>
      <c r="K13" s="2">
        <v>6358094</v>
      </c>
      <c r="M13" s="2">
        <v>152318346510</v>
      </c>
      <c r="O13" s="2">
        <v>152120257400</v>
      </c>
      <c r="Q13" s="8">
        <v>198089110</v>
      </c>
    </row>
    <row r="14" spans="1:17">
      <c r="A14" s="1" t="s">
        <v>36</v>
      </c>
      <c r="C14" s="2">
        <v>156304</v>
      </c>
      <c r="E14" s="2">
        <v>5337096597</v>
      </c>
      <c r="G14" s="2">
        <v>5553726020</v>
      </c>
      <c r="I14" s="8">
        <v>-216629423</v>
      </c>
      <c r="K14" s="2">
        <v>156304</v>
      </c>
      <c r="M14" s="2">
        <v>5337096597</v>
      </c>
      <c r="O14" s="2">
        <v>5553726020</v>
      </c>
      <c r="Q14" s="8">
        <v>-216629423</v>
      </c>
    </row>
    <row r="15" spans="1:17">
      <c r="A15" s="1" t="s">
        <v>29</v>
      </c>
      <c r="C15" s="2">
        <v>35400000</v>
      </c>
      <c r="E15" s="2">
        <v>249492633300</v>
      </c>
      <c r="G15" s="2">
        <v>254167784272</v>
      </c>
      <c r="I15" s="8">
        <v>-4675150972</v>
      </c>
      <c r="K15" s="2">
        <v>35400000</v>
      </c>
      <c r="M15" s="2">
        <v>249492633300</v>
      </c>
      <c r="O15" s="2">
        <v>254167784272</v>
      </c>
      <c r="Q15" s="8">
        <v>-4675150972</v>
      </c>
    </row>
    <row r="16" spans="1:17">
      <c r="A16" s="1" t="s">
        <v>24</v>
      </c>
      <c r="C16" s="2">
        <v>21279868</v>
      </c>
      <c r="E16" s="2">
        <v>125015723961</v>
      </c>
      <c r="G16" s="2">
        <v>126117922990</v>
      </c>
      <c r="I16" s="8">
        <v>-1102199029</v>
      </c>
      <c r="K16" s="2">
        <v>21279868</v>
      </c>
      <c r="M16" s="2">
        <v>125015723961</v>
      </c>
      <c r="O16" s="2">
        <v>126117922990</v>
      </c>
      <c r="Q16" s="8">
        <v>-1102199029</v>
      </c>
    </row>
    <row r="17" spans="1:17">
      <c r="A17" s="1" t="s">
        <v>32</v>
      </c>
      <c r="C17" s="2">
        <v>10573399</v>
      </c>
      <c r="E17" s="2">
        <v>184984576056</v>
      </c>
      <c r="G17" s="2">
        <v>174270549923</v>
      </c>
      <c r="I17" s="8">
        <v>10714026133</v>
      </c>
      <c r="K17" s="2">
        <v>10573399</v>
      </c>
      <c r="M17" s="2">
        <v>184984576056</v>
      </c>
      <c r="O17" s="2">
        <v>174270549923</v>
      </c>
      <c r="Q17" s="8">
        <v>10714026133</v>
      </c>
    </row>
    <row r="18" spans="1:17">
      <c r="A18" s="1" t="s">
        <v>21</v>
      </c>
      <c r="C18" s="2">
        <v>3650383</v>
      </c>
      <c r="E18" s="2">
        <v>57732031848</v>
      </c>
      <c r="G18" s="2">
        <v>57891295098</v>
      </c>
      <c r="I18" s="8">
        <v>-159263250</v>
      </c>
      <c r="K18" s="2">
        <v>3650383</v>
      </c>
      <c r="M18" s="2">
        <v>57732031848</v>
      </c>
      <c r="O18" s="2">
        <v>57891295098</v>
      </c>
      <c r="Q18" s="8">
        <v>-159263250</v>
      </c>
    </row>
    <row r="19" spans="1:17">
      <c r="A19" s="1" t="s">
        <v>15</v>
      </c>
      <c r="C19" s="2">
        <v>2836334</v>
      </c>
      <c r="E19" s="2">
        <v>215237409421</v>
      </c>
      <c r="G19" s="2">
        <v>222171878882</v>
      </c>
      <c r="I19" s="8">
        <v>-6934469461</v>
      </c>
      <c r="K19" s="2">
        <v>2836334</v>
      </c>
      <c r="M19" s="2">
        <v>215237409421</v>
      </c>
      <c r="O19" s="2">
        <v>222171878882</v>
      </c>
      <c r="Q19" s="8">
        <v>-6934469461</v>
      </c>
    </row>
    <row r="20" spans="1:17">
      <c r="A20" s="1" t="s">
        <v>30</v>
      </c>
      <c r="C20" s="2">
        <v>9526160</v>
      </c>
      <c r="E20" s="2">
        <v>347719281658</v>
      </c>
      <c r="G20" s="2">
        <v>343478003176</v>
      </c>
      <c r="I20" s="8">
        <v>4241278482</v>
      </c>
      <c r="K20" s="2">
        <v>9526160</v>
      </c>
      <c r="M20" s="2">
        <v>347719281658</v>
      </c>
      <c r="O20" s="2">
        <v>343478003176</v>
      </c>
      <c r="Q20" s="8">
        <v>4241278482</v>
      </c>
    </row>
    <row r="21" spans="1:17">
      <c r="A21" s="1" t="s">
        <v>26</v>
      </c>
      <c r="C21" s="2">
        <v>16295174</v>
      </c>
      <c r="E21" s="2">
        <v>145945941609</v>
      </c>
      <c r="G21" s="2">
        <v>145762985309</v>
      </c>
      <c r="I21" s="8">
        <v>182956300</v>
      </c>
      <c r="K21" s="2">
        <v>16295174</v>
      </c>
      <c r="M21" s="2">
        <v>145945941609</v>
      </c>
      <c r="O21" s="2">
        <v>145762985309</v>
      </c>
      <c r="Q21" s="8">
        <v>182956300</v>
      </c>
    </row>
    <row r="22" spans="1:17">
      <c r="A22" s="1" t="s">
        <v>18</v>
      </c>
      <c r="C22" s="2">
        <v>13616426</v>
      </c>
      <c r="E22" s="2">
        <v>187194696309</v>
      </c>
      <c r="G22" s="2">
        <v>183229963668</v>
      </c>
      <c r="I22" s="8">
        <v>3964732641</v>
      </c>
      <c r="K22" s="2">
        <v>13616426</v>
      </c>
      <c r="M22" s="2">
        <v>187194696309</v>
      </c>
      <c r="O22" s="2">
        <v>183229963668</v>
      </c>
      <c r="Q22" s="8">
        <v>3964732641</v>
      </c>
    </row>
    <row r="23" spans="1:17">
      <c r="A23" s="1" t="s">
        <v>25</v>
      </c>
      <c r="C23" s="2">
        <v>5928791</v>
      </c>
      <c r="E23" s="2">
        <v>191539227540</v>
      </c>
      <c r="G23" s="2">
        <v>193355964630</v>
      </c>
      <c r="I23" s="8">
        <v>-1816737090</v>
      </c>
      <c r="K23" s="2">
        <v>5928791</v>
      </c>
      <c r="M23" s="2">
        <v>191539227540</v>
      </c>
      <c r="O23" s="2">
        <v>193355964630</v>
      </c>
      <c r="Q23" s="8">
        <v>-1816737090</v>
      </c>
    </row>
    <row r="24" spans="1:17">
      <c r="A24" s="1" t="s">
        <v>35</v>
      </c>
      <c r="C24" s="2">
        <v>5566118</v>
      </c>
      <c r="E24" s="2">
        <v>50626946320</v>
      </c>
      <c r="G24" s="2">
        <v>50954994554</v>
      </c>
      <c r="I24" s="8">
        <v>-328048234</v>
      </c>
      <c r="K24" s="2">
        <v>5566118</v>
      </c>
      <c r="M24" s="2">
        <v>50626946320</v>
      </c>
      <c r="O24" s="2">
        <v>50954994554</v>
      </c>
      <c r="Q24" s="8">
        <v>-328048234</v>
      </c>
    </row>
    <row r="25" spans="1:17">
      <c r="A25" s="1" t="s">
        <v>22</v>
      </c>
      <c r="C25" s="2">
        <v>1258682</v>
      </c>
      <c r="E25" s="2">
        <v>18993107343</v>
      </c>
      <c r="G25" s="2">
        <v>17262693697</v>
      </c>
      <c r="I25" s="8">
        <v>1730413646</v>
      </c>
      <c r="K25" s="2">
        <v>1258682</v>
      </c>
      <c r="M25" s="2">
        <v>18993107343</v>
      </c>
      <c r="O25" s="2">
        <v>17262693697</v>
      </c>
      <c r="Q25" s="8">
        <v>1730413646</v>
      </c>
    </row>
    <row r="26" spans="1:17">
      <c r="A26" s="1" t="s">
        <v>27</v>
      </c>
      <c r="C26" s="2">
        <v>120000000</v>
      </c>
      <c r="E26" s="2">
        <v>99723096000</v>
      </c>
      <c r="G26" s="2">
        <v>100186024799</v>
      </c>
      <c r="I26" s="8">
        <v>-462928799</v>
      </c>
      <c r="K26" s="2">
        <v>120000000</v>
      </c>
      <c r="M26" s="2">
        <v>99723096000</v>
      </c>
      <c r="O26" s="2">
        <v>100186024799</v>
      </c>
      <c r="Q26" s="8">
        <v>-462928799</v>
      </c>
    </row>
    <row r="27" spans="1:17">
      <c r="A27" s="1" t="s">
        <v>28</v>
      </c>
      <c r="C27" s="2">
        <v>35534676</v>
      </c>
      <c r="E27" s="2">
        <v>563405752610</v>
      </c>
      <c r="G27" s="2">
        <v>562101944531</v>
      </c>
      <c r="I27" s="8">
        <v>1303808079</v>
      </c>
      <c r="K27" s="2">
        <v>35534676</v>
      </c>
      <c r="M27" s="2">
        <v>563405752610</v>
      </c>
      <c r="O27" s="2">
        <v>562101944531</v>
      </c>
      <c r="Q27" s="8">
        <v>1303808079</v>
      </c>
    </row>
    <row r="28" spans="1:17">
      <c r="A28" s="1" t="s">
        <v>37</v>
      </c>
      <c r="C28" s="2">
        <v>1156430</v>
      </c>
      <c r="E28" s="2">
        <v>222978066373</v>
      </c>
      <c r="G28" s="2">
        <v>231058312833</v>
      </c>
      <c r="I28" s="8">
        <v>-8080246460</v>
      </c>
      <c r="K28" s="2">
        <v>1156430</v>
      </c>
      <c r="M28" s="2">
        <v>222978066373</v>
      </c>
      <c r="O28" s="2">
        <v>231058312833</v>
      </c>
      <c r="Q28" s="8">
        <v>-8080246460</v>
      </c>
    </row>
    <row r="29" spans="1:17">
      <c r="A29" s="1" t="s">
        <v>19</v>
      </c>
      <c r="C29" s="2">
        <v>5096778</v>
      </c>
      <c r="E29" s="2">
        <v>35870481369</v>
      </c>
      <c r="G29" s="2">
        <v>37000358457</v>
      </c>
      <c r="I29" s="8">
        <v>-1129877088</v>
      </c>
      <c r="K29" s="2">
        <v>5096778</v>
      </c>
      <c r="M29" s="2">
        <v>35870481369</v>
      </c>
      <c r="O29" s="2">
        <v>37000358457</v>
      </c>
      <c r="Q29" s="8">
        <v>-1129877088</v>
      </c>
    </row>
    <row r="30" spans="1:17">
      <c r="A30" s="1" t="s">
        <v>38</v>
      </c>
      <c r="C30" s="2">
        <v>7050888</v>
      </c>
      <c r="E30" s="2">
        <v>79971950819</v>
      </c>
      <c r="G30" s="2">
        <v>79509020628</v>
      </c>
      <c r="I30" s="8">
        <v>462930191</v>
      </c>
      <c r="K30" s="2">
        <v>7050888</v>
      </c>
      <c r="M30" s="2">
        <v>79971950819</v>
      </c>
      <c r="O30" s="2">
        <v>79509020628</v>
      </c>
      <c r="Q30" s="8">
        <v>462930191</v>
      </c>
    </row>
    <row r="31" spans="1:17">
      <c r="A31" s="1" t="s">
        <v>20</v>
      </c>
      <c r="C31" s="2">
        <v>8730550</v>
      </c>
      <c r="E31" s="2">
        <v>239529449079</v>
      </c>
      <c r="G31" s="2">
        <v>241422595875</v>
      </c>
      <c r="I31" s="8">
        <v>-1893146796</v>
      </c>
      <c r="K31" s="2">
        <v>8730550</v>
      </c>
      <c r="M31" s="2">
        <v>239529449079</v>
      </c>
      <c r="O31" s="2">
        <v>241422595875</v>
      </c>
      <c r="Q31" s="8">
        <v>-1893146796</v>
      </c>
    </row>
    <row r="32" spans="1:17" ht="23.25" thickBot="1">
      <c r="E32" s="3">
        <f>SUM(E8:E31)</f>
        <v>4134118612277</v>
      </c>
      <c r="G32" s="3">
        <f>SUM(G8:G31)</f>
        <v>4140766620805</v>
      </c>
      <c r="I32" s="9">
        <f>SUM(I8:I31)</f>
        <v>-6648008528</v>
      </c>
      <c r="M32" s="3">
        <f>SUM(M8:M31)</f>
        <v>4134118612277</v>
      </c>
      <c r="O32" s="3">
        <f>SUM(O8:O31)</f>
        <v>4140766620805</v>
      </c>
      <c r="Q32" s="9">
        <f>SUM(Q8:Q31)</f>
        <v>-6648008528</v>
      </c>
    </row>
    <row r="33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"/>
  <sheetViews>
    <sheetView rightToLeft="1" workbookViewId="0">
      <selection activeCell="Q13" sqref="Q13"/>
    </sheetView>
  </sheetViews>
  <sheetFormatPr defaultRowHeight="22.5"/>
  <cols>
    <col min="1" max="1" width="23.42578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7" style="1" bestFit="1" customWidth="1"/>
    <col min="6" max="6" width="1" style="1" customWidth="1"/>
    <col min="7" max="7" width="17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60</v>
      </c>
      <c r="D6" s="11" t="s">
        <v>60</v>
      </c>
      <c r="E6" s="11" t="s">
        <v>60</v>
      </c>
      <c r="F6" s="11" t="s">
        <v>60</v>
      </c>
      <c r="G6" s="11" t="s">
        <v>60</v>
      </c>
      <c r="H6" s="11" t="s">
        <v>60</v>
      </c>
      <c r="I6" s="11" t="s">
        <v>60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</row>
    <row r="7" spans="1:17" ht="24">
      <c r="A7" s="11" t="s">
        <v>3</v>
      </c>
      <c r="C7" s="11" t="s">
        <v>7</v>
      </c>
      <c r="E7" s="11" t="s">
        <v>63</v>
      </c>
      <c r="G7" s="11" t="s">
        <v>64</v>
      </c>
      <c r="I7" s="11" t="s">
        <v>66</v>
      </c>
      <c r="K7" s="11" t="s">
        <v>7</v>
      </c>
      <c r="M7" s="11" t="s">
        <v>63</v>
      </c>
      <c r="O7" s="11" t="s">
        <v>64</v>
      </c>
      <c r="Q7" s="11" t="s">
        <v>66</v>
      </c>
    </row>
    <row r="8" spans="1:17">
      <c r="A8" s="1" t="s">
        <v>23</v>
      </c>
      <c r="C8" s="2">
        <v>1258682</v>
      </c>
      <c r="E8" s="2">
        <v>16004011697</v>
      </c>
      <c r="G8" s="2">
        <v>16004011697</v>
      </c>
      <c r="I8" s="2">
        <v>0</v>
      </c>
      <c r="K8" s="2">
        <v>1258682</v>
      </c>
      <c r="M8" s="2">
        <v>16004011697</v>
      </c>
      <c r="O8" s="2">
        <v>16004011697</v>
      </c>
      <c r="Q8" s="2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4"/>
  <sheetViews>
    <sheetView rightToLeft="1" topLeftCell="A19" workbookViewId="0">
      <selection activeCell="I33" sqref="I33"/>
    </sheetView>
  </sheetViews>
  <sheetFormatPr defaultRowHeight="22.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1406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4">
      <c r="A6" s="10" t="s">
        <v>3</v>
      </c>
      <c r="C6" s="11" t="s">
        <v>60</v>
      </c>
      <c r="D6" s="11" t="s">
        <v>60</v>
      </c>
      <c r="E6" s="11" t="s">
        <v>60</v>
      </c>
      <c r="F6" s="11" t="s">
        <v>60</v>
      </c>
      <c r="G6" s="11" t="s">
        <v>60</v>
      </c>
      <c r="H6" s="11" t="s">
        <v>60</v>
      </c>
      <c r="I6" s="11" t="s">
        <v>60</v>
      </c>
      <c r="J6" s="11" t="s">
        <v>60</v>
      </c>
      <c r="K6" s="11" t="s">
        <v>60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  <c r="R6" s="11" t="s">
        <v>61</v>
      </c>
      <c r="S6" s="11" t="s">
        <v>61</v>
      </c>
      <c r="T6" s="11" t="s">
        <v>61</v>
      </c>
      <c r="U6" s="11" t="s">
        <v>61</v>
      </c>
    </row>
    <row r="7" spans="1:21" ht="24">
      <c r="A7" s="11" t="s">
        <v>3</v>
      </c>
      <c r="C7" s="11" t="s">
        <v>67</v>
      </c>
      <c r="E7" s="11" t="s">
        <v>68</v>
      </c>
      <c r="G7" s="11" t="s">
        <v>69</v>
      </c>
      <c r="I7" s="11" t="s">
        <v>47</v>
      </c>
      <c r="K7" s="11" t="s">
        <v>70</v>
      </c>
      <c r="M7" s="11" t="s">
        <v>67</v>
      </c>
      <c r="O7" s="11" t="s">
        <v>68</v>
      </c>
      <c r="Q7" s="11" t="s">
        <v>69</v>
      </c>
      <c r="S7" s="11" t="s">
        <v>47</v>
      </c>
      <c r="U7" s="11" t="s">
        <v>70</v>
      </c>
    </row>
    <row r="8" spans="1:21">
      <c r="A8" s="1" t="s">
        <v>23</v>
      </c>
      <c r="C8" s="2">
        <v>0</v>
      </c>
      <c r="E8" s="2">
        <v>0</v>
      </c>
      <c r="G8" s="2">
        <v>0</v>
      </c>
      <c r="I8" s="2">
        <v>0</v>
      </c>
      <c r="K8" s="5">
        <v>0</v>
      </c>
      <c r="M8" s="2">
        <v>0</v>
      </c>
      <c r="O8" s="8">
        <v>0</v>
      </c>
      <c r="P8" s="8"/>
      <c r="Q8" s="8">
        <v>0</v>
      </c>
      <c r="R8" s="8"/>
      <c r="S8" s="8">
        <v>0</v>
      </c>
      <c r="U8" s="5">
        <v>0</v>
      </c>
    </row>
    <row r="9" spans="1:21">
      <c r="A9" s="1" t="s">
        <v>17</v>
      </c>
      <c r="C9" s="2">
        <v>0</v>
      </c>
      <c r="E9" s="2">
        <v>4440288078</v>
      </c>
      <c r="G9" s="2">
        <v>0</v>
      </c>
      <c r="I9" s="2">
        <v>4440288078</v>
      </c>
      <c r="K9" s="5">
        <v>-0.66791251234086901</v>
      </c>
      <c r="M9" s="2">
        <v>0</v>
      </c>
      <c r="O9" s="8">
        <v>4440288078</v>
      </c>
      <c r="P9" s="8"/>
      <c r="Q9" s="8">
        <v>0</v>
      </c>
      <c r="R9" s="8"/>
      <c r="S9" s="8">
        <v>4440288078</v>
      </c>
      <c r="U9" s="5">
        <v>-0.66791251234086868</v>
      </c>
    </row>
    <row r="10" spans="1:21">
      <c r="A10" s="1" t="s">
        <v>34</v>
      </c>
      <c r="C10" s="2">
        <v>0</v>
      </c>
      <c r="E10" s="2">
        <v>3038901638</v>
      </c>
      <c r="G10" s="2">
        <v>0</v>
      </c>
      <c r="I10" s="2">
        <v>3038901638</v>
      </c>
      <c r="K10" s="5">
        <v>-0.45711458178803349</v>
      </c>
      <c r="M10" s="2">
        <v>0</v>
      </c>
      <c r="O10" s="8">
        <v>3038901638</v>
      </c>
      <c r="P10" s="8"/>
      <c r="Q10" s="8">
        <v>0</v>
      </c>
      <c r="R10" s="8"/>
      <c r="S10" s="8">
        <v>3038901638</v>
      </c>
      <c r="U10" s="5">
        <v>-0.45711458178803349</v>
      </c>
    </row>
    <row r="11" spans="1:21">
      <c r="A11" s="1" t="s">
        <v>33</v>
      </c>
      <c r="C11" s="2">
        <v>0</v>
      </c>
      <c r="E11" s="8">
        <v>-2259158512</v>
      </c>
      <c r="G11" s="2">
        <v>0</v>
      </c>
      <c r="I11" s="8">
        <v>-2259158512</v>
      </c>
      <c r="K11" s="5">
        <v>0.33982485168075582</v>
      </c>
      <c r="M11" s="2">
        <v>0</v>
      </c>
      <c r="O11" s="8">
        <v>-2259158512</v>
      </c>
      <c r="P11" s="8"/>
      <c r="Q11" s="8">
        <v>0</v>
      </c>
      <c r="R11" s="8"/>
      <c r="S11" s="8">
        <v>-2259158512</v>
      </c>
      <c r="U11" s="5">
        <v>0.33982485168075582</v>
      </c>
    </row>
    <row r="12" spans="1:21">
      <c r="A12" s="1" t="s">
        <v>39</v>
      </c>
      <c r="C12" s="2">
        <v>0</v>
      </c>
      <c r="E12" s="8">
        <v>-10409442747</v>
      </c>
      <c r="F12" s="8"/>
      <c r="G12" s="8">
        <v>0</v>
      </c>
      <c r="H12" s="8"/>
      <c r="I12" s="8">
        <v>-10409442747</v>
      </c>
      <c r="K12" s="5">
        <v>1.565798645287177</v>
      </c>
      <c r="M12" s="2">
        <v>0</v>
      </c>
      <c r="O12" s="8">
        <v>-10409442747</v>
      </c>
      <c r="P12" s="8"/>
      <c r="Q12" s="8">
        <v>0</v>
      </c>
      <c r="R12" s="8"/>
      <c r="S12" s="8">
        <v>-10409442747</v>
      </c>
      <c r="U12" s="5">
        <v>1.565798645287177</v>
      </c>
    </row>
    <row r="13" spans="1:21">
      <c r="A13" s="1" t="s">
        <v>16</v>
      </c>
      <c r="C13" s="2">
        <v>0</v>
      </c>
      <c r="E13" s="8">
        <v>2541865036</v>
      </c>
      <c r="F13" s="8"/>
      <c r="G13" s="8">
        <v>0</v>
      </c>
      <c r="H13" s="8"/>
      <c r="I13" s="8">
        <v>2541865036</v>
      </c>
      <c r="K13" s="5">
        <v>-0.38234984586650339</v>
      </c>
      <c r="M13" s="2">
        <v>0</v>
      </c>
      <c r="O13" s="8">
        <v>2541865036</v>
      </c>
      <c r="P13" s="8"/>
      <c r="Q13" s="8">
        <v>0</v>
      </c>
      <c r="R13" s="8"/>
      <c r="S13" s="8">
        <v>2541865036</v>
      </c>
      <c r="U13" s="5">
        <v>-0.38234984586650339</v>
      </c>
    </row>
    <row r="14" spans="1:21">
      <c r="A14" s="1" t="s">
        <v>31</v>
      </c>
      <c r="C14" s="2">
        <v>0</v>
      </c>
      <c r="E14" s="8">
        <v>198089110</v>
      </c>
      <c r="F14" s="8"/>
      <c r="G14" s="8">
        <v>0</v>
      </c>
      <c r="H14" s="8"/>
      <c r="I14" s="8">
        <v>198089110</v>
      </c>
      <c r="K14" s="5">
        <v>-2.9796759310053642E-2</v>
      </c>
      <c r="M14" s="2">
        <v>0</v>
      </c>
      <c r="O14" s="8">
        <v>198089110</v>
      </c>
      <c r="P14" s="8"/>
      <c r="Q14" s="8">
        <v>0</v>
      </c>
      <c r="R14" s="8"/>
      <c r="S14" s="8">
        <v>198089110</v>
      </c>
      <c r="U14" s="5">
        <v>-2.9796759310053642E-2</v>
      </c>
    </row>
    <row r="15" spans="1:21">
      <c r="A15" s="1" t="s">
        <v>36</v>
      </c>
      <c r="C15" s="2">
        <v>0</v>
      </c>
      <c r="E15" s="8">
        <v>-216629422</v>
      </c>
      <c r="F15" s="8"/>
      <c r="G15" s="8">
        <v>0</v>
      </c>
      <c r="H15" s="8"/>
      <c r="I15" s="8">
        <v>-216629422</v>
      </c>
      <c r="K15" s="5">
        <v>3.2585611328204964E-2</v>
      </c>
      <c r="M15" s="2">
        <v>0</v>
      </c>
      <c r="O15" s="8">
        <v>-216629422</v>
      </c>
      <c r="P15" s="8"/>
      <c r="Q15" s="8">
        <v>0</v>
      </c>
      <c r="R15" s="8"/>
      <c r="S15" s="8">
        <v>-216629422</v>
      </c>
      <c r="U15" s="5">
        <v>3.2585611328204964E-2</v>
      </c>
    </row>
    <row r="16" spans="1:21">
      <c r="A16" s="1" t="s">
        <v>29</v>
      </c>
      <c r="C16" s="2">
        <v>0</v>
      </c>
      <c r="E16" s="8">
        <v>-4675150972</v>
      </c>
      <c r="F16" s="8"/>
      <c r="G16" s="8">
        <v>0</v>
      </c>
      <c r="H16" s="8"/>
      <c r="I16" s="8">
        <v>-4675150972</v>
      </c>
      <c r="K16" s="5">
        <v>0.70324082051177539</v>
      </c>
      <c r="M16" s="2">
        <v>0</v>
      </c>
      <c r="O16" s="8">
        <v>-4675150972</v>
      </c>
      <c r="P16" s="8"/>
      <c r="Q16" s="8">
        <v>0</v>
      </c>
      <c r="R16" s="8"/>
      <c r="S16" s="8">
        <v>-4675150972</v>
      </c>
      <c r="U16" s="5">
        <v>0.70324082051177539</v>
      </c>
    </row>
    <row r="17" spans="1:21">
      <c r="A17" s="1" t="s">
        <v>24</v>
      </c>
      <c r="C17" s="2">
        <v>0</v>
      </c>
      <c r="E17" s="8">
        <v>-1102199028</v>
      </c>
      <c r="F17" s="8"/>
      <c r="G17" s="8">
        <v>0</v>
      </c>
      <c r="H17" s="8"/>
      <c r="I17" s="8">
        <v>-1102199028</v>
      </c>
      <c r="K17" s="5">
        <v>0.16579386493831524</v>
      </c>
      <c r="M17" s="2">
        <v>0</v>
      </c>
      <c r="O17" s="8">
        <v>-1102199028</v>
      </c>
      <c r="P17" s="8"/>
      <c r="Q17" s="8">
        <v>0</v>
      </c>
      <c r="R17" s="8"/>
      <c r="S17" s="8">
        <v>-1102199028</v>
      </c>
      <c r="U17" s="5">
        <v>0.16579386493831524</v>
      </c>
    </row>
    <row r="18" spans="1:21">
      <c r="A18" s="1" t="s">
        <v>32</v>
      </c>
      <c r="C18" s="2">
        <v>0</v>
      </c>
      <c r="E18" s="8">
        <v>10714026133</v>
      </c>
      <c r="F18" s="8"/>
      <c r="G18" s="8">
        <v>0</v>
      </c>
      <c r="H18" s="8"/>
      <c r="I18" s="8">
        <v>10714026133</v>
      </c>
      <c r="K18" s="5">
        <v>-1.6116143786330595</v>
      </c>
      <c r="M18" s="2">
        <v>0</v>
      </c>
      <c r="O18" s="8">
        <v>10714026133</v>
      </c>
      <c r="P18" s="8"/>
      <c r="Q18" s="8">
        <v>0</v>
      </c>
      <c r="R18" s="8"/>
      <c r="S18" s="8">
        <v>10714026133</v>
      </c>
      <c r="U18" s="5">
        <v>-1.6116143786330599</v>
      </c>
    </row>
    <row r="19" spans="1:21">
      <c r="A19" s="1" t="s">
        <v>21</v>
      </c>
      <c r="C19" s="2">
        <v>0</v>
      </c>
      <c r="E19" s="8">
        <v>-159263249</v>
      </c>
      <c r="F19" s="8"/>
      <c r="G19" s="8">
        <v>0</v>
      </c>
      <c r="H19" s="8"/>
      <c r="I19" s="8">
        <v>-159263249</v>
      </c>
      <c r="K19" s="5">
        <v>2.3956535002808289E-2</v>
      </c>
      <c r="M19" s="2">
        <v>0</v>
      </c>
      <c r="O19" s="8">
        <v>-159263249</v>
      </c>
      <c r="P19" s="8"/>
      <c r="Q19" s="8">
        <v>0</v>
      </c>
      <c r="R19" s="8"/>
      <c r="S19" s="8">
        <v>-159263249</v>
      </c>
      <c r="U19" s="5">
        <v>2.3956535002808289E-2</v>
      </c>
    </row>
    <row r="20" spans="1:21">
      <c r="A20" s="1" t="s">
        <v>15</v>
      </c>
      <c r="C20" s="2">
        <v>0</v>
      </c>
      <c r="E20" s="8">
        <v>-6934469460</v>
      </c>
      <c r="F20" s="8"/>
      <c r="G20" s="8">
        <v>0</v>
      </c>
      <c r="H20" s="8"/>
      <c r="I20" s="8">
        <v>-6934469460</v>
      </c>
      <c r="K20" s="5">
        <v>1.0430897359402425</v>
      </c>
      <c r="M20" s="2">
        <v>0</v>
      </c>
      <c r="O20" s="8">
        <v>-6934469460</v>
      </c>
      <c r="P20" s="8"/>
      <c r="Q20" s="8">
        <v>0</v>
      </c>
      <c r="R20" s="8"/>
      <c r="S20" s="8">
        <v>-6934469460</v>
      </c>
      <c r="U20" s="5">
        <v>1.0430897359402425</v>
      </c>
    </row>
    <row r="21" spans="1:21">
      <c r="A21" s="1" t="s">
        <v>30</v>
      </c>
      <c r="C21" s="2">
        <v>0</v>
      </c>
      <c r="E21" s="8">
        <v>4241278482</v>
      </c>
      <c r="F21" s="8"/>
      <c r="G21" s="8">
        <v>0</v>
      </c>
      <c r="H21" s="8"/>
      <c r="I21" s="8">
        <v>4241278482</v>
      </c>
      <c r="K21" s="5">
        <v>-0.63797729261877989</v>
      </c>
      <c r="M21" s="2">
        <v>0</v>
      </c>
      <c r="O21" s="8">
        <v>4241278482</v>
      </c>
      <c r="P21" s="8"/>
      <c r="Q21" s="8">
        <v>0</v>
      </c>
      <c r="R21" s="8"/>
      <c r="S21" s="8">
        <v>4241278482</v>
      </c>
      <c r="U21" s="5">
        <v>-0.63797729261877989</v>
      </c>
    </row>
    <row r="22" spans="1:21">
      <c r="A22" s="1" t="s">
        <v>26</v>
      </c>
      <c r="C22" s="2">
        <v>0</v>
      </c>
      <c r="E22" s="8">
        <v>182956300</v>
      </c>
      <c r="F22" s="8"/>
      <c r="G22" s="8">
        <v>0</v>
      </c>
      <c r="H22" s="8"/>
      <c r="I22" s="8">
        <v>182956300</v>
      </c>
      <c r="K22" s="5">
        <v>-2.7520467103708864E-2</v>
      </c>
      <c r="M22" s="2">
        <v>0</v>
      </c>
      <c r="O22" s="8">
        <v>182956300</v>
      </c>
      <c r="P22" s="8"/>
      <c r="Q22" s="8">
        <v>0</v>
      </c>
      <c r="R22" s="8"/>
      <c r="S22" s="8">
        <v>182956300</v>
      </c>
      <c r="U22" s="5">
        <v>-2.7520467103708864E-2</v>
      </c>
    </row>
    <row r="23" spans="1:21">
      <c r="A23" s="1" t="s">
        <v>18</v>
      </c>
      <c r="C23" s="2">
        <v>0</v>
      </c>
      <c r="E23" s="8">
        <v>3964732641</v>
      </c>
      <c r="F23" s="8"/>
      <c r="G23" s="8">
        <v>0</v>
      </c>
      <c r="H23" s="8"/>
      <c r="I23" s="8">
        <v>3964732641</v>
      </c>
      <c r="K23" s="5">
        <v>-0.59637899444644038</v>
      </c>
      <c r="M23" s="2">
        <v>0</v>
      </c>
      <c r="O23" s="8">
        <v>3964732641</v>
      </c>
      <c r="P23" s="8"/>
      <c r="Q23" s="8">
        <v>0</v>
      </c>
      <c r="R23" s="8"/>
      <c r="S23" s="8">
        <v>3964732641</v>
      </c>
      <c r="U23" s="5">
        <v>-0.59637899444644038</v>
      </c>
    </row>
    <row r="24" spans="1:21">
      <c r="A24" s="1" t="s">
        <v>25</v>
      </c>
      <c r="C24" s="2">
        <v>0</v>
      </c>
      <c r="E24" s="8">
        <v>-1816737101</v>
      </c>
      <c r="F24" s="8"/>
      <c r="G24" s="8">
        <v>0</v>
      </c>
      <c r="H24" s="8"/>
      <c r="I24" s="8">
        <v>-1816737101</v>
      </c>
      <c r="K24" s="5">
        <v>0.27327538665876994</v>
      </c>
      <c r="M24" s="2">
        <v>0</v>
      </c>
      <c r="O24" s="8">
        <v>-1816737101</v>
      </c>
      <c r="P24" s="8"/>
      <c r="Q24" s="8">
        <v>0</v>
      </c>
      <c r="R24" s="8"/>
      <c r="S24" s="8">
        <v>-1816737101</v>
      </c>
      <c r="U24" s="5">
        <v>0.27327538665876994</v>
      </c>
    </row>
    <row r="25" spans="1:21">
      <c r="A25" s="1" t="s">
        <v>35</v>
      </c>
      <c r="C25" s="2">
        <v>0</v>
      </c>
      <c r="E25" s="8">
        <v>-328048233</v>
      </c>
      <c r="F25" s="8"/>
      <c r="G25" s="8">
        <v>0</v>
      </c>
      <c r="H25" s="8"/>
      <c r="I25" s="8">
        <v>-328048233</v>
      </c>
      <c r="K25" s="5">
        <v>4.9345338776015484E-2</v>
      </c>
      <c r="M25" s="2">
        <v>0</v>
      </c>
      <c r="O25" s="8">
        <v>-328048233</v>
      </c>
      <c r="P25" s="8"/>
      <c r="Q25" s="8">
        <v>0</v>
      </c>
      <c r="R25" s="8"/>
      <c r="S25" s="8">
        <v>-328048233</v>
      </c>
      <c r="U25" s="5">
        <v>4.9345338776015484E-2</v>
      </c>
    </row>
    <row r="26" spans="1:21">
      <c r="A26" s="1" t="s">
        <v>22</v>
      </c>
      <c r="C26" s="2">
        <v>0</v>
      </c>
      <c r="E26" s="8">
        <v>1730413646</v>
      </c>
      <c r="F26" s="8"/>
      <c r="G26" s="8">
        <v>0</v>
      </c>
      <c r="H26" s="8"/>
      <c r="I26" s="8">
        <v>1730413646</v>
      </c>
      <c r="K26" s="5">
        <v>-0.26029052741311404</v>
      </c>
      <c r="M26" s="2">
        <v>0</v>
      </c>
      <c r="O26" s="8">
        <v>1730413646</v>
      </c>
      <c r="P26" s="8"/>
      <c r="Q26" s="8">
        <v>0</v>
      </c>
      <c r="R26" s="8"/>
      <c r="S26" s="8">
        <v>1730413646</v>
      </c>
      <c r="U26" s="5">
        <v>-0.26029052741311404</v>
      </c>
    </row>
    <row r="27" spans="1:21">
      <c r="A27" s="1" t="s">
        <v>27</v>
      </c>
      <c r="C27" s="2">
        <v>0</v>
      </c>
      <c r="E27" s="8">
        <v>-462928799</v>
      </c>
      <c r="F27" s="8"/>
      <c r="G27" s="8">
        <v>0</v>
      </c>
      <c r="H27" s="8"/>
      <c r="I27" s="8">
        <v>-462928799</v>
      </c>
      <c r="K27" s="5">
        <v>6.9634206552269332E-2</v>
      </c>
      <c r="M27" s="2">
        <v>0</v>
      </c>
      <c r="O27" s="8">
        <v>-462928799</v>
      </c>
      <c r="P27" s="8"/>
      <c r="Q27" s="8">
        <v>0</v>
      </c>
      <c r="R27" s="8"/>
      <c r="S27" s="8">
        <v>-462928799</v>
      </c>
      <c r="U27" s="5">
        <v>6.9634206552269332E-2</v>
      </c>
    </row>
    <row r="28" spans="1:21">
      <c r="A28" s="1" t="s">
        <v>28</v>
      </c>
      <c r="C28" s="2">
        <v>0</v>
      </c>
      <c r="E28" s="8">
        <v>1303808079</v>
      </c>
      <c r="F28" s="8"/>
      <c r="G28" s="8">
        <v>0</v>
      </c>
      <c r="H28" s="8"/>
      <c r="I28" s="8">
        <v>1303808079</v>
      </c>
      <c r="K28" s="5">
        <v>-0.1961200972454589</v>
      </c>
      <c r="M28" s="2">
        <v>0</v>
      </c>
      <c r="O28" s="8">
        <v>1303808079</v>
      </c>
      <c r="P28" s="8"/>
      <c r="Q28" s="8">
        <v>0</v>
      </c>
      <c r="R28" s="8"/>
      <c r="S28" s="8">
        <v>1303808079</v>
      </c>
      <c r="U28" s="5">
        <v>-0.1961200972454589</v>
      </c>
    </row>
    <row r="29" spans="1:21">
      <c r="A29" s="1" t="s">
        <v>37</v>
      </c>
      <c r="C29" s="2">
        <v>0</v>
      </c>
      <c r="E29" s="8">
        <v>-8080246456</v>
      </c>
      <c r="F29" s="8"/>
      <c r="G29" s="8">
        <v>0</v>
      </c>
      <c r="H29" s="8"/>
      <c r="I29" s="8">
        <v>-8080246456</v>
      </c>
      <c r="K29" s="5">
        <v>1.2154386418079517</v>
      </c>
      <c r="M29" s="2">
        <v>0</v>
      </c>
      <c r="O29" s="8">
        <v>-8080246456</v>
      </c>
      <c r="P29" s="8"/>
      <c r="Q29" s="8">
        <v>0</v>
      </c>
      <c r="R29" s="8"/>
      <c r="S29" s="8">
        <v>-8080246456</v>
      </c>
      <c r="U29" s="5">
        <v>1.2154386418079517</v>
      </c>
    </row>
    <row r="30" spans="1:21">
      <c r="A30" s="1" t="s">
        <v>19</v>
      </c>
      <c r="C30" s="2">
        <v>0</v>
      </c>
      <c r="E30" s="8">
        <v>-1129877087</v>
      </c>
      <c r="F30" s="8"/>
      <c r="G30" s="8">
        <v>0</v>
      </c>
      <c r="H30" s="8"/>
      <c r="I30" s="8">
        <v>-1129877087</v>
      </c>
      <c r="K30" s="5">
        <v>0.1699572258731615</v>
      </c>
      <c r="M30" s="2">
        <v>0</v>
      </c>
      <c r="O30" s="8">
        <v>-1129877087</v>
      </c>
      <c r="P30" s="8"/>
      <c r="Q30" s="8">
        <v>0</v>
      </c>
      <c r="R30" s="8"/>
      <c r="S30" s="8">
        <v>-1129877087</v>
      </c>
      <c r="U30" s="5">
        <v>0.1699572258731615</v>
      </c>
    </row>
    <row r="31" spans="1:21">
      <c r="A31" s="1" t="s">
        <v>38</v>
      </c>
      <c r="C31" s="2">
        <v>0</v>
      </c>
      <c r="E31" s="8">
        <v>462930191</v>
      </c>
      <c r="F31" s="8"/>
      <c r="G31" s="8">
        <v>0</v>
      </c>
      <c r="H31" s="8"/>
      <c r="I31" s="8">
        <v>462930191</v>
      </c>
      <c r="K31" s="5">
        <v>-6.9634415938282304E-2</v>
      </c>
      <c r="M31" s="2">
        <v>0</v>
      </c>
      <c r="O31" s="8">
        <v>462930191</v>
      </c>
      <c r="P31" s="8"/>
      <c r="Q31" s="8">
        <v>0</v>
      </c>
      <c r="R31" s="8"/>
      <c r="S31" s="8">
        <v>462930191</v>
      </c>
      <c r="U31" s="5">
        <v>-6.9634415938282318E-2</v>
      </c>
    </row>
    <row r="32" spans="1:21">
      <c r="A32" s="1" t="s">
        <v>20</v>
      </c>
      <c r="C32" s="2">
        <v>0</v>
      </c>
      <c r="E32" s="8">
        <v>-1893146796</v>
      </c>
      <c r="F32" s="8"/>
      <c r="G32" s="8">
        <v>0</v>
      </c>
      <c r="H32" s="8"/>
      <c r="I32" s="8">
        <v>-1893146796</v>
      </c>
      <c r="K32" s="5">
        <v>0.28476900834685598</v>
      </c>
      <c r="M32" s="2">
        <v>0</v>
      </c>
      <c r="O32" s="8">
        <v>-1893146796</v>
      </c>
      <c r="P32" s="8"/>
      <c r="Q32" s="8">
        <v>0</v>
      </c>
      <c r="R32" s="8"/>
      <c r="S32" s="8">
        <v>-1893146796</v>
      </c>
      <c r="U32" s="5">
        <v>0.2847690083468557</v>
      </c>
    </row>
    <row r="33" spans="3:21" ht="23.25" thickBot="1">
      <c r="C33" s="3">
        <f>SUM(C8:C32)</f>
        <v>0</v>
      </c>
      <c r="E33" s="9">
        <f>SUM(E8:E32)</f>
        <v>-6648008528</v>
      </c>
      <c r="G33" s="3">
        <f>SUM(G8:G32)</f>
        <v>0</v>
      </c>
      <c r="I33" s="9">
        <f>SUM(I8:I32)</f>
        <v>-6648008528</v>
      </c>
      <c r="K33" s="6">
        <f>SUM(K8:K32)</f>
        <v>1</v>
      </c>
      <c r="M33" s="3">
        <f>SUM(M8:M32)</f>
        <v>0</v>
      </c>
      <c r="O33" s="9">
        <f>SUM(O8:O32)</f>
        <v>-6648008528</v>
      </c>
      <c r="Q33" s="3">
        <f>SUM(Q8:Q32)</f>
        <v>0</v>
      </c>
      <c r="S33" s="9">
        <f>SUM(S8:S32)</f>
        <v>-6648008528</v>
      </c>
      <c r="U33" s="6">
        <f>SUM(U8:U32)</f>
        <v>0.99999999999999944</v>
      </c>
    </row>
    <row r="34" spans="3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تاییدیه</vt:lpstr>
      <vt:lpstr>سهام</vt:lpstr>
      <vt:lpstr>سپرده</vt:lpstr>
      <vt:lpstr>جمع درآمدها</vt:lpstr>
      <vt:lpstr>درآمد ناشی از تغییر قیمت اوراق</vt:lpstr>
      <vt:lpstr>درآمد ناشی از فروش</vt:lpstr>
      <vt:lpstr>سرمایه‌گذاری در سهام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2023-01-01T07:43:06Z</dcterms:modified>
</cp:coreProperties>
</file>